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8" activeTab="14"/>
  </bookViews>
  <sheets>
    <sheet name="专利代理" sheetId="19" r:id="rId1"/>
    <sheet name="知识产权法" sheetId="18" r:id="rId2"/>
    <sheet name="刑法" sheetId="17" r:id="rId3"/>
    <sheet name="诉讼法" sheetId="16" r:id="rId4"/>
    <sheet name="商法" sheetId="15" r:id="rId5"/>
    <sheet name="民法" sheetId="14" r:id="rId6"/>
    <sheet name="竞争法" sheetId="13" r:id="rId7"/>
    <sheet name="金融法" sheetId="12" r:id="rId8"/>
    <sheet name="环境法" sheetId="11" r:id="rId9"/>
    <sheet name="财税法" sheetId="4" r:id="rId10"/>
    <sheet name="电子商务法" sheetId="5" r:id="rId11"/>
    <sheet name="法律与公共政策" sheetId="6" r:id="rId12"/>
    <sheet name="房地产法" sheetId="7" r:id="rId13"/>
    <sheet name="公法与公共治理" sheetId="8" r:id="rId14"/>
    <sheet name="国际公法" sheetId="9" r:id="rId15"/>
    <sheet name="国际商法" sheetId="10" r:id="rId16"/>
    <sheet name="Sheet20" sheetId="20" r:id="rId17"/>
  </sheets>
  <externalReferences>
    <externalReference r:id="rId18"/>
  </externalReferences>
  <definedNames>
    <definedName name="_xlnm._FilterDatabase" localSheetId="9" hidden="1">财税法!$A$1:$E$33</definedName>
    <definedName name="_xlnm._FilterDatabase" localSheetId="11" hidden="1">法律与公共政策!$A$1:$E$19</definedName>
    <definedName name="_xlnm._FilterDatabase" localSheetId="1" hidden="1">知识产权法!$A$1:$E$17</definedName>
  </definedNames>
  <calcPr calcId="124519"/>
</workbook>
</file>

<file path=xl/calcChain.xml><?xml version="1.0" encoding="utf-8"?>
<calcChain xmlns="http://schemas.openxmlformats.org/spreadsheetml/2006/main">
  <c r="E3" i="9"/>
  <c r="E5" i="4"/>
  <c r="E2" i="18"/>
  <c r="B5" i="5"/>
  <c r="B13" i="19"/>
  <c r="B12"/>
  <c r="B11"/>
  <c r="B10"/>
  <c r="B9"/>
  <c r="B8"/>
  <c r="B7"/>
  <c r="B6"/>
  <c r="B5"/>
  <c r="B4"/>
  <c r="B3"/>
  <c r="B2"/>
  <c r="B17" i="18"/>
  <c r="B16"/>
  <c r="B15"/>
  <c r="B14"/>
  <c r="B13"/>
  <c r="B12"/>
  <c r="B11"/>
  <c r="B10"/>
  <c r="B9"/>
  <c r="B8"/>
  <c r="B7"/>
  <c r="B6"/>
  <c r="B5"/>
  <c r="B4"/>
  <c r="B3"/>
  <c r="B2"/>
  <c r="B5" i="17"/>
  <c r="B4"/>
  <c r="B3"/>
  <c r="B2"/>
  <c r="B19" i="16"/>
  <c r="B18"/>
  <c r="B17"/>
  <c r="B16"/>
  <c r="B15"/>
  <c r="B14"/>
  <c r="B13"/>
  <c r="B12"/>
  <c r="B11"/>
  <c r="B10"/>
  <c r="B9"/>
  <c r="B8"/>
  <c r="B7"/>
  <c r="B6"/>
  <c r="B5"/>
  <c r="B4"/>
  <c r="B3"/>
  <c r="B2"/>
  <c r="B29" i="15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7" i="14"/>
  <c r="B6"/>
  <c r="B5"/>
  <c r="B4"/>
  <c r="B3"/>
  <c r="B2"/>
  <c r="B14" i="13"/>
  <c r="B13"/>
  <c r="B12"/>
  <c r="B11"/>
  <c r="B10"/>
  <c r="B9"/>
  <c r="B8"/>
  <c r="B7"/>
  <c r="B6"/>
  <c r="B5"/>
  <c r="B4"/>
  <c r="B3"/>
  <c r="B2"/>
  <c r="B3" i="1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2"/>
  <c r="B3" i="11"/>
  <c r="B2"/>
  <c r="B21" i="10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7" i="9"/>
  <c r="B6"/>
  <c r="B5"/>
  <c r="B4"/>
  <c r="B3"/>
  <c r="B2"/>
  <c r="B7" i="8"/>
  <c r="B6"/>
  <c r="B5"/>
  <c r="B4"/>
  <c r="B3"/>
  <c r="B2"/>
  <c r="B3" i="7"/>
  <c r="B4"/>
  <c r="B6"/>
  <c r="B5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"/>
  <c r="B2" i="6"/>
  <c r="B5"/>
  <c r="B6"/>
  <c r="B7"/>
  <c r="B8"/>
  <c r="B3"/>
  <c r="B10"/>
  <c r="B11"/>
  <c r="B12"/>
  <c r="B9"/>
  <c r="B13"/>
  <c r="B14"/>
  <c r="B15"/>
  <c r="B16"/>
  <c r="B17"/>
  <c r="B18"/>
  <c r="B19"/>
  <c r="B4"/>
  <c r="B4" i="5"/>
  <c r="B3"/>
  <c r="B6"/>
  <c r="B7"/>
  <c r="B8"/>
  <c r="B9"/>
  <c r="B10"/>
  <c r="B11"/>
  <c r="B12"/>
  <c r="B13"/>
  <c r="B2"/>
  <c r="B2" i="4"/>
  <c r="B4"/>
  <c r="B6"/>
  <c r="B7"/>
  <c r="B8"/>
  <c r="B5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"/>
</calcChain>
</file>

<file path=xl/sharedStrings.xml><?xml version="1.0" encoding="utf-8"?>
<sst xmlns="http://schemas.openxmlformats.org/spreadsheetml/2006/main" count="573" uniqueCount="23">
  <si>
    <t>序号</t>
  </si>
  <si>
    <r>
      <rPr>
        <b/>
        <sz val="12"/>
        <color indexed="8"/>
        <rFont val="宋体"/>
        <family val="3"/>
        <charset val="134"/>
      </rPr>
      <t>类别</t>
    </r>
    <r>
      <rPr>
        <sz val="12"/>
        <color indexed="8"/>
        <rFont val="宋体"/>
        <family val="3"/>
        <charset val="134"/>
      </rPr>
      <t>（请在下拉选项中选择）</t>
    </r>
  </si>
  <si>
    <t>学号</t>
  </si>
  <si>
    <r>
      <rPr>
        <b/>
        <sz val="12"/>
        <color indexed="8"/>
        <rFont val="宋体"/>
        <family val="3"/>
        <charset val="134"/>
      </rPr>
      <t>学业成绩</t>
    </r>
    <r>
      <rPr>
        <sz val="12"/>
        <color indexed="8"/>
        <rFont val="宋体"/>
        <family val="3"/>
        <charset val="134"/>
      </rPr>
      <t>(60分){博士均填60分}</t>
    </r>
  </si>
  <si>
    <r>
      <rPr>
        <b/>
        <sz val="12"/>
        <color indexed="8"/>
        <rFont val="宋体"/>
        <family val="3"/>
        <charset val="134"/>
      </rPr>
      <t>总分</t>
    </r>
    <r>
      <rPr>
        <sz val="12"/>
        <color indexed="8"/>
        <rFont val="宋体"/>
        <family val="3"/>
        <charset val="134"/>
      </rPr>
      <t>(满分100)</t>
    </r>
  </si>
  <si>
    <t>法律硕士</t>
  </si>
  <si>
    <t>财税法</t>
  </si>
  <si>
    <t>金融法</t>
  </si>
  <si>
    <t>国际公法</t>
  </si>
  <si>
    <t>专利代理</t>
  </si>
  <si>
    <t>房地产法</t>
  </si>
  <si>
    <t>诉讼法</t>
  </si>
  <si>
    <t>竞争法</t>
  </si>
  <si>
    <t>公法与公共治理</t>
  </si>
  <si>
    <t>商法</t>
  </si>
  <si>
    <t>电子商务法</t>
  </si>
  <si>
    <t>国际商法</t>
  </si>
  <si>
    <t>环境法</t>
  </si>
  <si>
    <t>刑法</t>
  </si>
  <si>
    <t>民法</t>
  </si>
  <si>
    <t>知识产权法</t>
  </si>
  <si>
    <t>专业/方向</t>
    <phoneticPr fontId="1" type="noConversion"/>
  </si>
  <si>
    <t>法律与公共政策</t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</si>
</sst>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3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left"/>
    </xf>
    <xf numFmtId="0" fontId="4" fillId="0" borderId="1" xfId="1" applyNumberFormat="1" applyFont="1" applyFill="1" applyBorder="1" applyAlignment="1">
      <alignment horizontal="left"/>
    </xf>
    <xf numFmtId="0" fontId="4" fillId="0" borderId="1" xfId="1" applyNumberFormat="1" applyFont="1" applyFill="1" applyBorder="1" applyAlignment="1"/>
    <xf numFmtId="0" fontId="9" fillId="0" borderId="1" xfId="1" applyNumberFormat="1" applyFont="1" applyFill="1" applyBorder="1" applyAlignment="1"/>
    <xf numFmtId="176" fontId="6" fillId="0" borderId="2" xfId="0" applyNumberFormat="1" applyFont="1" applyBorder="1">
      <alignment vertical="center"/>
    </xf>
    <xf numFmtId="0" fontId="6" fillId="0" borderId="1" xfId="0" applyFont="1" applyBorder="1" applyAlignment="1">
      <alignment vertical="center"/>
    </xf>
    <xf numFmtId="0" fontId="3" fillId="0" borderId="2" xfId="0" applyNumberFormat="1" applyFont="1" applyBorder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3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0" fillId="0" borderId="1" xfId="3" applyNumberFormat="1" applyFont="1" applyBorder="1" applyAlignment="1">
      <alignment horizontal="center" vertical="center"/>
    </xf>
    <xf numFmtId="49" fontId="0" fillId="2" borderId="1" xfId="2" applyNumberFormat="1" applyFont="1" applyFill="1" applyBorder="1" applyAlignment="1">
      <alignment horizontal="center" vertical="center"/>
    </xf>
    <xf numFmtId="0" fontId="3" fillId="0" borderId="5" xfId="0" applyNumberFormat="1" applyFont="1" applyBorder="1">
      <alignment vertical="center"/>
    </xf>
    <xf numFmtId="0" fontId="8" fillId="0" borderId="4" xfId="1" applyNumberFormat="1" applyFont="1" applyFill="1" applyBorder="1" applyAlignment="1">
      <alignment horizontal="left"/>
    </xf>
    <xf numFmtId="0" fontId="3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4">
    <cellStyle name="常规" xfId="0" builtinId="0"/>
    <cellStyle name="常规 2" xfId="1"/>
    <cellStyle name="常规_Sheet1" xfId="2"/>
    <cellStyle name="普通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2870;&#23398;&#37329;/&#32508;&#27979;/&#21508;&#29677;&#32467;&#26524;/13&#27861;&#30805;/2013&#32423;&#27861;&#24459;&#30805;&#22763;1&#29677;&#32508;&#27979;&#25171;&#20998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测打分汇总表"/>
      <sheetName val="Sheet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D17" sqref="D17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28">
        <v>1301212415</v>
      </c>
      <c r="B2" s="23">
        <f t="shared" ref="B2:B13" si="0">RANK(E2,E$2:E$33)</f>
        <v>1</v>
      </c>
      <c r="C2" s="27" t="s">
        <v>5</v>
      </c>
      <c r="D2" s="20" t="s">
        <v>9</v>
      </c>
      <c r="E2" s="2">
        <v>84.652000000000001</v>
      </c>
    </row>
    <row r="3" spans="1:5" ht="14.25">
      <c r="A3" s="7">
        <v>1301212552</v>
      </c>
      <c r="B3" s="23">
        <f t="shared" si="0"/>
        <v>2</v>
      </c>
      <c r="C3" s="2" t="s">
        <v>5</v>
      </c>
      <c r="D3" s="20" t="s">
        <v>9</v>
      </c>
      <c r="E3" s="2">
        <v>81.956000000000003</v>
      </c>
    </row>
    <row r="4" spans="1:5" ht="14.25">
      <c r="A4" s="7">
        <v>1301212601</v>
      </c>
      <c r="B4" s="23">
        <f t="shared" si="0"/>
        <v>3</v>
      </c>
      <c r="C4" s="2" t="s">
        <v>5</v>
      </c>
      <c r="D4" s="20" t="s">
        <v>9</v>
      </c>
      <c r="E4" s="2">
        <v>81.212000000000003</v>
      </c>
    </row>
    <row r="5" spans="1:5" ht="14.25">
      <c r="A5" s="7">
        <v>1301212594</v>
      </c>
      <c r="B5" s="23">
        <f t="shared" si="0"/>
        <v>4</v>
      </c>
      <c r="C5" s="2" t="s">
        <v>5</v>
      </c>
      <c r="D5" s="20" t="s">
        <v>9</v>
      </c>
      <c r="E5" s="2">
        <v>81.012</v>
      </c>
    </row>
    <row r="6" spans="1:5" ht="14.25">
      <c r="A6" s="13">
        <v>1301212541</v>
      </c>
      <c r="B6" s="23">
        <f t="shared" si="0"/>
        <v>5</v>
      </c>
      <c r="C6" s="2" t="s">
        <v>5</v>
      </c>
      <c r="D6" s="20" t="s">
        <v>9</v>
      </c>
      <c r="E6" s="2">
        <v>80.742000000000004</v>
      </c>
    </row>
    <row r="7" spans="1:5" ht="14.25">
      <c r="A7" s="12">
        <v>1301212381</v>
      </c>
      <c r="B7" s="23">
        <f t="shared" si="0"/>
        <v>6</v>
      </c>
      <c r="C7" s="9" t="s">
        <v>5</v>
      </c>
      <c r="D7" s="20" t="s">
        <v>9</v>
      </c>
      <c r="E7" s="2">
        <v>80.56</v>
      </c>
    </row>
    <row r="8" spans="1:5" ht="14.25">
      <c r="A8" s="13">
        <v>1301212536</v>
      </c>
      <c r="B8" s="23">
        <f t="shared" si="0"/>
        <v>7</v>
      </c>
      <c r="C8" s="2" t="s">
        <v>5</v>
      </c>
      <c r="D8" s="20" t="s">
        <v>9</v>
      </c>
      <c r="E8" s="2">
        <v>80.488</v>
      </c>
    </row>
    <row r="9" spans="1:5" ht="14.25">
      <c r="A9" s="10">
        <v>1301212397</v>
      </c>
      <c r="B9" s="23">
        <f t="shared" si="0"/>
        <v>8</v>
      </c>
      <c r="C9" s="9" t="s">
        <v>5</v>
      </c>
      <c r="D9" s="20" t="s">
        <v>9</v>
      </c>
      <c r="E9" s="2">
        <v>80.22</v>
      </c>
    </row>
    <row r="10" spans="1:5" ht="14.25">
      <c r="A10" s="28">
        <v>1301212432</v>
      </c>
      <c r="B10" s="23">
        <f t="shared" si="0"/>
        <v>9</v>
      </c>
      <c r="C10" s="27" t="s">
        <v>5</v>
      </c>
      <c r="D10" s="20" t="s">
        <v>9</v>
      </c>
      <c r="E10" s="2">
        <v>79.960000000000008</v>
      </c>
    </row>
    <row r="11" spans="1:5" ht="14.25">
      <c r="A11" s="13">
        <v>1301212513</v>
      </c>
      <c r="B11" s="23">
        <f t="shared" si="0"/>
        <v>10</v>
      </c>
      <c r="C11" s="2" t="s">
        <v>5</v>
      </c>
      <c r="D11" s="20" t="s">
        <v>9</v>
      </c>
      <c r="E11" s="2">
        <v>79.472000000000008</v>
      </c>
    </row>
    <row r="12" spans="1:5" ht="14.25">
      <c r="A12" s="13">
        <v>1301212495</v>
      </c>
      <c r="B12" s="23">
        <f t="shared" si="0"/>
        <v>11</v>
      </c>
      <c r="C12" s="2" t="s">
        <v>5</v>
      </c>
      <c r="D12" s="20" t="s">
        <v>9</v>
      </c>
      <c r="E12" s="2">
        <v>78.58</v>
      </c>
    </row>
    <row r="13" spans="1:5" ht="14.25">
      <c r="A13" s="13">
        <v>1301212485</v>
      </c>
      <c r="B13" s="23">
        <f t="shared" si="0"/>
        <v>12</v>
      </c>
      <c r="C13" s="2" t="s">
        <v>5</v>
      </c>
      <c r="D13" s="20" t="s">
        <v>9</v>
      </c>
      <c r="E13" s="2">
        <v>66.429999999999978</v>
      </c>
    </row>
  </sheetData>
  <phoneticPr fontId="1" type="noConversion"/>
  <dataValidations count="3">
    <dataValidation type="list" allowBlank="1" showInputMessage="1" showErrorMessage="1" sqref="C2">
      <formula1>[1]综测打分汇总表!$M$3:$M$7</formula1>
    </dataValidation>
    <dataValidation type="list" allowBlank="1" showInputMessage="1" showErrorMessage="1" sqref="C3:C10">
      <formula1>#REF!</formula1>
    </dataValidation>
    <dataValidation type="list" allowBlank="1" showInputMessage="1" showErrorMessage="1" sqref="C11:C13">
      <formula1>#REF!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B2" sqref="B2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4">
        <v>1301212547</v>
      </c>
      <c r="B2" s="23">
        <f t="shared" ref="B2:B33" si="0">RANK(E2,E$2:E$33)</f>
        <v>1</v>
      </c>
      <c r="C2" s="22" t="s">
        <v>5</v>
      </c>
      <c r="D2" s="24" t="s">
        <v>6</v>
      </c>
      <c r="E2" s="2">
        <v>83.88</v>
      </c>
    </row>
    <row r="3" spans="1:5" ht="14.25">
      <c r="A3" s="23">
        <v>1301212512</v>
      </c>
      <c r="B3" s="23">
        <f t="shared" si="0"/>
        <v>2</v>
      </c>
      <c r="C3" s="22" t="s">
        <v>5</v>
      </c>
      <c r="D3" s="24" t="s">
        <v>6</v>
      </c>
      <c r="E3" s="2">
        <v>83.78</v>
      </c>
    </row>
    <row r="4" spans="1:5" ht="14.25">
      <c r="A4" s="4">
        <v>1301212590</v>
      </c>
      <c r="B4" s="23">
        <f t="shared" si="0"/>
        <v>3</v>
      </c>
      <c r="C4" s="22" t="s">
        <v>5</v>
      </c>
      <c r="D4" s="24" t="s">
        <v>6</v>
      </c>
      <c r="E4" s="2">
        <v>83.539999999999992</v>
      </c>
    </row>
    <row r="5" spans="1:5" ht="14.25">
      <c r="A5" s="4">
        <v>1301212600</v>
      </c>
      <c r="B5" s="23">
        <f t="shared" si="0"/>
        <v>4</v>
      </c>
      <c r="C5" s="22" t="s">
        <v>5</v>
      </c>
      <c r="D5" s="24" t="s">
        <v>6</v>
      </c>
      <c r="E5" s="2">
        <f>0.7+82.27</f>
        <v>82.97</v>
      </c>
    </row>
    <row r="6" spans="1:5" ht="14.25">
      <c r="A6" s="23">
        <v>1301212498</v>
      </c>
      <c r="B6" s="23">
        <f t="shared" si="0"/>
        <v>5</v>
      </c>
      <c r="C6" s="22" t="s">
        <v>5</v>
      </c>
      <c r="D6" s="24" t="s">
        <v>6</v>
      </c>
      <c r="E6" s="2">
        <v>82.83</v>
      </c>
    </row>
    <row r="7" spans="1:5" ht="14.25">
      <c r="A7" s="25">
        <v>1301212385</v>
      </c>
      <c r="B7" s="23">
        <f t="shared" si="0"/>
        <v>6</v>
      </c>
      <c r="C7" s="19" t="s">
        <v>5</v>
      </c>
      <c r="D7" s="24" t="s">
        <v>6</v>
      </c>
      <c r="E7" s="2">
        <v>82.72</v>
      </c>
    </row>
    <row r="8" spans="1:5" ht="14.25">
      <c r="A8" s="23">
        <v>1301212487</v>
      </c>
      <c r="B8" s="23">
        <f t="shared" si="0"/>
        <v>7</v>
      </c>
      <c r="C8" s="22" t="s">
        <v>5</v>
      </c>
      <c r="D8" s="24" t="s">
        <v>6</v>
      </c>
      <c r="E8" s="2">
        <v>82.289999999999992</v>
      </c>
    </row>
    <row r="9" spans="1:5" ht="14.25">
      <c r="A9" s="28">
        <v>1301212435</v>
      </c>
      <c r="B9" s="23">
        <f t="shared" si="0"/>
        <v>8</v>
      </c>
      <c r="C9" s="27" t="s">
        <v>5</v>
      </c>
      <c r="D9" s="20" t="s">
        <v>6</v>
      </c>
      <c r="E9" s="2">
        <v>82.140000000000015</v>
      </c>
    </row>
    <row r="10" spans="1:5" ht="14.25">
      <c r="A10" s="25">
        <v>1301212574</v>
      </c>
      <c r="B10" s="23">
        <f t="shared" si="0"/>
        <v>9</v>
      </c>
      <c r="C10" s="19" t="s">
        <v>5</v>
      </c>
      <c r="D10" s="24" t="s">
        <v>6</v>
      </c>
      <c r="E10" s="2">
        <v>82.05</v>
      </c>
    </row>
    <row r="11" spans="1:5" ht="14.25">
      <c r="A11" s="23">
        <v>1301212538</v>
      </c>
      <c r="B11" s="23">
        <f t="shared" si="0"/>
        <v>10</v>
      </c>
      <c r="C11" s="22" t="s">
        <v>5</v>
      </c>
      <c r="D11" s="24" t="s">
        <v>6</v>
      </c>
      <c r="E11" s="2">
        <v>81.960000000000008</v>
      </c>
    </row>
    <row r="12" spans="1:5" ht="14.25">
      <c r="A12" s="23">
        <v>1301212537</v>
      </c>
      <c r="B12" s="23">
        <f t="shared" si="0"/>
        <v>11</v>
      </c>
      <c r="C12" s="22" t="s">
        <v>5</v>
      </c>
      <c r="D12" s="24" t="s">
        <v>6</v>
      </c>
      <c r="E12" s="2">
        <v>81.5</v>
      </c>
    </row>
    <row r="13" spans="1:5" ht="14.25">
      <c r="A13" s="30">
        <v>1301212470</v>
      </c>
      <c r="B13" s="23">
        <f t="shared" si="0"/>
        <v>12</v>
      </c>
      <c r="C13" s="27" t="s">
        <v>5</v>
      </c>
      <c r="D13" s="20" t="s">
        <v>6</v>
      </c>
      <c r="E13" s="2">
        <v>81.390000000000015</v>
      </c>
    </row>
    <row r="14" spans="1:5" ht="14.25">
      <c r="A14" s="25">
        <v>1301212400</v>
      </c>
      <c r="B14" s="23">
        <f t="shared" si="0"/>
        <v>13</v>
      </c>
      <c r="C14" s="19" t="s">
        <v>5</v>
      </c>
      <c r="D14" s="24" t="s">
        <v>6</v>
      </c>
      <c r="E14" s="2">
        <v>81.349999999999994</v>
      </c>
    </row>
    <row r="15" spans="1:5" ht="14.25">
      <c r="A15" s="23">
        <v>1301212483</v>
      </c>
      <c r="B15" s="23">
        <f t="shared" si="0"/>
        <v>14</v>
      </c>
      <c r="C15" s="22" t="s">
        <v>5</v>
      </c>
      <c r="D15" s="24" t="s">
        <v>6</v>
      </c>
      <c r="E15" s="2">
        <v>81.150000000000006</v>
      </c>
    </row>
    <row r="16" spans="1:5" ht="14.25">
      <c r="A16" s="30">
        <v>1301212471</v>
      </c>
      <c r="B16" s="23">
        <f t="shared" si="0"/>
        <v>15</v>
      </c>
      <c r="C16" s="27" t="s">
        <v>5</v>
      </c>
      <c r="D16" s="20" t="s">
        <v>6</v>
      </c>
      <c r="E16" s="2">
        <v>81.040000000000006</v>
      </c>
    </row>
    <row r="17" spans="1:5" ht="14.25">
      <c r="A17" s="34">
        <v>1301212516</v>
      </c>
      <c r="B17" s="23">
        <f t="shared" si="0"/>
        <v>16</v>
      </c>
      <c r="C17" s="22" t="s">
        <v>5</v>
      </c>
      <c r="D17" s="24" t="s">
        <v>6</v>
      </c>
      <c r="E17" s="2">
        <v>80.81</v>
      </c>
    </row>
    <row r="18" spans="1:5" ht="14.25">
      <c r="A18" s="23">
        <v>1301212529</v>
      </c>
      <c r="B18" s="23">
        <f t="shared" si="0"/>
        <v>17</v>
      </c>
      <c r="C18" s="22" t="s">
        <v>5</v>
      </c>
      <c r="D18" s="24" t="s">
        <v>6</v>
      </c>
      <c r="E18" s="2">
        <v>80.610000000000014</v>
      </c>
    </row>
    <row r="19" spans="1:5" ht="14.25">
      <c r="A19" s="4">
        <v>1301212577</v>
      </c>
      <c r="B19" s="23">
        <f t="shared" si="0"/>
        <v>18</v>
      </c>
      <c r="C19" s="22" t="s">
        <v>5</v>
      </c>
      <c r="D19" s="24" t="s">
        <v>6</v>
      </c>
      <c r="E19" s="2">
        <v>80.59</v>
      </c>
    </row>
    <row r="20" spans="1:5" ht="14.25">
      <c r="A20" s="4">
        <v>1301212572</v>
      </c>
      <c r="B20" s="23">
        <f t="shared" si="0"/>
        <v>19</v>
      </c>
      <c r="C20" s="22" t="s">
        <v>5</v>
      </c>
      <c r="D20" s="24" t="s">
        <v>6</v>
      </c>
      <c r="E20" s="2">
        <v>80.25</v>
      </c>
    </row>
    <row r="21" spans="1:5" ht="14.25">
      <c r="A21" s="4">
        <v>1301212598</v>
      </c>
      <c r="B21" s="23">
        <f t="shared" si="0"/>
        <v>20</v>
      </c>
      <c r="C21" s="22" t="s">
        <v>5</v>
      </c>
      <c r="D21" s="24" t="s">
        <v>6</v>
      </c>
      <c r="E21" s="2">
        <v>79.87</v>
      </c>
    </row>
    <row r="22" spans="1:5" ht="14.25">
      <c r="A22" s="23">
        <v>1301212514</v>
      </c>
      <c r="B22" s="23">
        <f t="shared" si="0"/>
        <v>21</v>
      </c>
      <c r="C22" s="22" t="s">
        <v>5</v>
      </c>
      <c r="D22" s="24" t="s">
        <v>6</v>
      </c>
      <c r="E22" s="2">
        <v>79.78</v>
      </c>
    </row>
    <row r="23" spans="1:5" ht="14.25">
      <c r="A23" s="4">
        <v>1301212579</v>
      </c>
      <c r="B23" s="23">
        <f t="shared" si="0"/>
        <v>22</v>
      </c>
      <c r="C23" s="22" t="s">
        <v>5</v>
      </c>
      <c r="D23" s="24" t="s">
        <v>6</v>
      </c>
      <c r="E23" s="2">
        <v>79.650000000000006</v>
      </c>
    </row>
    <row r="24" spans="1:5" ht="14.25">
      <c r="A24" s="28">
        <v>1301212439</v>
      </c>
      <c r="B24" s="23">
        <f t="shared" si="0"/>
        <v>23</v>
      </c>
      <c r="C24" s="27" t="s">
        <v>5</v>
      </c>
      <c r="D24" s="20" t="s">
        <v>6</v>
      </c>
      <c r="E24" s="2">
        <v>79.450000000000017</v>
      </c>
    </row>
    <row r="25" spans="1:5" ht="14.25">
      <c r="A25" s="16">
        <v>1301212413</v>
      </c>
      <c r="B25" s="23">
        <f t="shared" si="0"/>
        <v>24</v>
      </c>
      <c r="C25" s="19" t="s">
        <v>5</v>
      </c>
      <c r="D25" s="24" t="s">
        <v>6</v>
      </c>
      <c r="E25" s="2">
        <v>79.27</v>
      </c>
    </row>
    <row r="26" spans="1:5" ht="14.25">
      <c r="A26" s="4">
        <v>1301212576</v>
      </c>
      <c r="B26" s="23">
        <f t="shared" si="0"/>
        <v>25</v>
      </c>
      <c r="C26" s="22" t="s">
        <v>5</v>
      </c>
      <c r="D26" s="24" t="s">
        <v>6</v>
      </c>
      <c r="E26" s="2">
        <v>79.150000000000006</v>
      </c>
    </row>
    <row r="27" spans="1:5" ht="14.25">
      <c r="A27" s="28">
        <v>1301212420</v>
      </c>
      <c r="B27" s="23">
        <f t="shared" si="0"/>
        <v>26</v>
      </c>
      <c r="C27" s="27" t="s">
        <v>5</v>
      </c>
      <c r="D27" s="20" t="s">
        <v>6</v>
      </c>
      <c r="E27" s="2">
        <v>79.12</v>
      </c>
    </row>
    <row r="28" spans="1:5" ht="14.25">
      <c r="A28" s="23">
        <v>1301212544</v>
      </c>
      <c r="B28" s="23">
        <f t="shared" si="0"/>
        <v>27</v>
      </c>
      <c r="C28" s="22" t="s">
        <v>5</v>
      </c>
      <c r="D28" s="24" t="s">
        <v>6</v>
      </c>
      <c r="E28" s="2">
        <v>79.05</v>
      </c>
    </row>
    <row r="29" spans="1:5" ht="14.25">
      <c r="A29" s="23">
        <v>1201212569</v>
      </c>
      <c r="B29" s="23">
        <f t="shared" si="0"/>
        <v>28</v>
      </c>
      <c r="C29" s="22" t="s">
        <v>5</v>
      </c>
      <c r="D29" s="24" t="s">
        <v>6</v>
      </c>
      <c r="E29" s="2">
        <v>78.599999999999994</v>
      </c>
    </row>
    <row r="30" spans="1:5" ht="14.25">
      <c r="A30" s="28">
        <v>1301212478</v>
      </c>
      <c r="B30" s="23">
        <f t="shared" si="0"/>
        <v>29</v>
      </c>
      <c r="C30" s="27" t="s">
        <v>5</v>
      </c>
      <c r="D30" s="20" t="s">
        <v>6</v>
      </c>
      <c r="E30" s="2">
        <v>78.430000000000021</v>
      </c>
    </row>
    <row r="31" spans="1:5" ht="14.25">
      <c r="A31" s="4">
        <v>1301212557</v>
      </c>
      <c r="B31" s="23">
        <f t="shared" si="0"/>
        <v>30</v>
      </c>
      <c r="C31" s="22" t="s">
        <v>5</v>
      </c>
      <c r="D31" s="24" t="s">
        <v>6</v>
      </c>
      <c r="E31" s="2">
        <v>77.740000000000009</v>
      </c>
    </row>
    <row r="32" spans="1:5" ht="14.25">
      <c r="A32" s="23">
        <v>1301212519</v>
      </c>
      <c r="B32" s="23">
        <f t="shared" si="0"/>
        <v>31</v>
      </c>
      <c r="C32" s="22" t="s">
        <v>5</v>
      </c>
      <c r="D32" s="24" t="s">
        <v>6</v>
      </c>
      <c r="E32" s="2">
        <v>68.63</v>
      </c>
    </row>
    <row r="33" spans="1:5" ht="14.25">
      <c r="A33" s="23">
        <v>1301212480</v>
      </c>
      <c r="B33" s="23">
        <f t="shared" si="0"/>
        <v>32</v>
      </c>
      <c r="C33" s="22" t="s">
        <v>5</v>
      </c>
      <c r="D33" s="24" t="s">
        <v>6</v>
      </c>
      <c r="E33" s="2">
        <v>67.31</v>
      </c>
    </row>
  </sheetData>
  <autoFilter ref="A1:E33">
    <sortState ref="A2:E33">
      <sortCondition descending="1" ref="E1:E33"/>
    </sortState>
  </autoFilter>
  <phoneticPr fontId="1" type="noConversion"/>
  <dataValidations count="2">
    <dataValidation type="list" allowBlank="1" showInputMessage="1" showErrorMessage="1" sqref="C2:C6">
      <formula1>[1]综测打分汇总表!$M$3:$M$7</formula1>
    </dataValidation>
    <dataValidation type="list" allowBlank="1" showInputMessage="1" showErrorMessage="1" sqref="C7:C33">
      <formula1>#REF!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6" sqref="E6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31">
        <v>1301212450</v>
      </c>
      <c r="B2" s="23">
        <f t="shared" ref="B2:B13" si="0">RANK(E2,E$2:E$33)</f>
        <v>1</v>
      </c>
      <c r="C2" s="27" t="s">
        <v>5</v>
      </c>
      <c r="D2" s="20" t="s">
        <v>15</v>
      </c>
      <c r="E2" s="2">
        <v>85.03</v>
      </c>
    </row>
    <row r="3" spans="1:5" ht="14.25">
      <c r="A3" s="8">
        <v>1301212596</v>
      </c>
      <c r="B3" s="23">
        <f t="shared" si="0"/>
        <v>2</v>
      </c>
      <c r="C3" s="2" t="s">
        <v>5</v>
      </c>
      <c r="D3" s="20" t="s">
        <v>15</v>
      </c>
      <c r="E3" s="36">
        <v>84.47</v>
      </c>
    </row>
    <row r="4" spans="1:5" ht="14.25">
      <c r="A4" s="13">
        <v>1301212507</v>
      </c>
      <c r="B4" s="23">
        <f t="shared" si="0"/>
        <v>3</v>
      </c>
      <c r="C4" s="2" t="s">
        <v>5</v>
      </c>
      <c r="D4" s="20" t="s">
        <v>15</v>
      </c>
      <c r="E4" s="2">
        <v>84.32</v>
      </c>
    </row>
    <row r="5" spans="1:5" ht="14.25">
      <c r="A5" s="13">
        <v>1301212496</v>
      </c>
      <c r="B5" s="23">
        <f t="shared" si="0"/>
        <v>4</v>
      </c>
      <c r="C5" s="2" t="s">
        <v>5</v>
      </c>
      <c r="D5" s="20" t="s">
        <v>15</v>
      </c>
      <c r="E5" s="2">
        <v>84.27</v>
      </c>
    </row>
    <row r="6" spans="1:5" ht="14.25">
      <c r="A6" s="8">
        <v>1301212602</v>
      </c>
      <c r="B6" s="23">
        <f t="shared" si="0"/>
        <v>5</v>
      </c>
      <c r="C6" s="2" t="s">
        <v>5</v>
      </c>
      <c r="D6" s="20" t="s">
        <v>15</v>
      </c>
      <c r="E6" s="2">
        <v>84.05</v>
      </c>
    </row>
    <row r="7" spans="1:5" ht="14.25">
      <c r="A7" s="14">
        <v>1301212355</v>
      </c>
      <c r="B7" s="23">
        <f t="shared" si="0"/>
        <v>6</v>
      </c>
      <c r="C7" s="9" t="s">
        <v>5</v>
      </c>
      <c r="D7" s="20" t="s">
        <v>15</v>
      </c>
      <c r="E7" s="2">
        <v>83.59</v>
      </c>
    </row>
    <row r="8" spans="1:5" ht="14.25">
      <c r="A8" s="14">
        <v>1301212382</v>
      </c>
      <c r="B8" s="23">
        <f t="shared" si="0"/>
        <v>7</v>
      </c>
      <c r="C8" s="9" t="s">
        <v>5</v>
      </c>
      <c r="D8" s="20" t="s">
        <v>15</v>
      </c>
      <c r="E8" s="2">
        <v>83.41</v>
      </c>
    </row>
    <row r="9" spans="1:5" ht="14.25">
      <c r="A9" s="8">
        <v>1301212613</v>
      </c>
      <c r="B9" s="23">
        <f t="shared" si="0"/>
        <v>8</v>
      </c>
      <c r="C9" s="6" t="s">
        <v>5</v>
      </c>
      <c r="D9" s="20" t="s">
        <v>15</v>
      </c>
      <c r="E9" s="2">
        <v>82.62</v>
      </c>
    </row>
    <row r="10" spans="1:5" ht="14.25">
      <c r="A10" s="16">
        <v>1301212410</v>
      </c>
      <c r="B10" s="23">
        <f t="shared" si="0"/>
        <v>9</v>
      </c>
      <c r="C10" s="9" t="s">
        <v>5</v>
      </c>
      <c r="D10" s="20" t="s">
        <v>15</v>
      </c>
      <c r="E10" s="2">
        <v>81.87</v>
      </c>
    </row>
    <row r="11" spans="1:5" ht="14.25">
      <c r="A11" s="28">
        <v>1301212479</v>
      </c>
      <c r="B11" s="23">
        <f t="shared" si="0"/>
        <v>10</v>
      </c>
      <c r="C11" s="27" t="s">
        <v>5</v>
      </c>
      <c r="D11" s="20" t="s">
        <v>15</v>
      </c>
      <c r="E11" s="2">
        <v>81.27000000000001</v>
      </c>
    </row>
    <row r="12" spans="1:5" ht="14.25">
      <c r="A12" s="8">
        <v>1301212578</v>
      </c>
      <c r="B12" s="23">
        <f t="shared" si="0"/>
        <v>11</v>
      </c>
      <c r="C12" s="2" t="s">
        <v>5</v>
      </c>
      <c r="D12" s="20" t="s">
        <v>15</v>
      </c>
      <c r="E12" s="2">
        <v>80.97</v>
      </c>
    </row>
    <row r="13" spans="1:5" ht="14.25">
      <c r="A13" s="13">
        <v>1301212511</v>
      </c>
      <c r="B13" s="23">
        <f t="shared" si="0"/>
        <v>12</v>
      </c>
      <c r="C13" s="2" t="s">
        <v>5</v>
      </c>
      <c r="D13" s="20" t="s">
        <v>15</v>
      </c>
      <c r="E13" s="2">
        <v>80.77</v>
      </c>
    </row>
  </sheetData>
  <sortState ref="A2:E13">
    <sortCondition ref="B1"/>
  </sortState>
  <phoneticPr fontId="1" type="noConversion"/>
  <dataValidations count="2">
    <dataValidation type="list" allowBlank="1" showInputMessage="1" showErrorMessage="1" sqref="C2:C8">
      <formula1>[1]综测打分汇总表!$M$3:$M$7</formula1>
    </dataValidation>
    <dataValidation type="list" allowBlank="1" showInputMessage="1" showErrorMessage="1" sqref="C9:C13">
      <formula1>#REF!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E4" sqref="E4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3">
        <v>1301212568</v>
      </c>
      <c r="B2" s="23">
        <f t="shared" ref="B2:B19" si="0">RANK(E2,E$2:E$19)</f>
        <v>1</v>
      </c>
      <c r="C2" s="2" t="s">
        <v>5</v>
      </c>
      <c r="D2" s="13" t="s">
        <v>22</v>
      </c>
      <c r="E2" s="2">
        <v>80.959999999999994</v>
      </c>
    </row>
    <row r="3" spans="1:5" ht="14.25">
      <c r="A3" s="3">
        <v>1301212554</v>
      </c>
      <c r="B3" s="23">
        <f t="shared" si="0"/>
        <v>2</v>
      </c>
      <c r="C3" s="2" t="s">
        <v>5</v>
      </c>
      <c r="D3" s="13" t="s">
        <v>22</v>
      </c>
      <c r="E3" s="2">
        <v>80.91</v>
      </c>
    </row>
    <row r="4" spans="1:5" ht="14.25">
      <c r="A4" s="13">
        <v>1301212540</v>
      </c>
      <c r="B4" s="23">
        <f t="shared" si="0"/>
        <v>3</v>
      </c>
      <c r="C4" s="2" t="s">
        <v>5</v>
      </c>
      <c r="D4" s="13" t="s">
        <v>22</v>
      </c>
      <c r="E4" s="2">
        <v>80.84</v>
      </c>
    </row>
    <row r="5" spans="1:5" ht="14.25">
      <c r="A5" s="3">
        <v>1301212551</v>
      </c>
      <c r="B5" s="23">
        <f t="shared" si="0"/>
        <v>4</v>
      </c>
      <c r="C5" s="2" t="s">
        <v>5</v>
      </c>
      <c r="D5" s="13" t="s">
        <v>22</v>
      </c>
      <c r="E5" s="2">
        <v>80.42</v>
      </c>
    </row>
    <row r="6" spans="1:5" ht="14.25">
      <c r="A6" s="30">
        <v>1301212422</v>
      </c>
      <c r="B6" s="23">
        <f t="shared" si="0"/>
        <v>5</v>
      </c>
      <c r="C6" s="27" t="s">
        <v>5</v>
      </c>
      <c r="D6" s="13" t="s">
        <v>22</v>
      </c>
      <c r="E6" s="2">
        <v>80.360000000000014</v>
      </c>
    </row>
    <row r="7" spans="1:5" ht="14.25">
      <c r="A7" s="14">
        <v>1301212392</v>
      </c>
      <c r="B7" s="23">
        <f t="shared" si="0"/>
        <v>6</v>
      </c>
      <c r="C7" s="9" t="s">
        <v>5</v>
      </c>
      <c r="D7" s="13" t="s">
        <v>22</v>
      </c>
      <c r="E7" s="2">
        <v>79.992000000000004</v>
      </c>
    </row>
    <row r="8" spans="1:5" ht="14.25">
      <c r="A8" s="3">
        <v>1301212584</v>
      </c>
      <c r="B8" s="23">
        <f t="shared" si="0"/>
        <v>7</v>
      </c>
      <c r="C8" s="2" t="s">
        <v>5</v>
      </c>
      <c r="D8" s="13" t="s">
        <v>22</v>
      </c>
      <c r="E8" s="2">
        <v>79.72</v>
      </c>
    </row>
    <row r="9" spans="1:5" ht="14.25">
      <c r="A9" s="3">
        <v>1301212546</v>
      </c>
      <c r="B9" s="23">
        <f t="shared" si="0"/>
        <v>8</v>
      </c>
      <c r="C9" s="2" t="s">
        <v>5</v>
      </c>
      <c r="D9" s="13" t="s">
        <v>22</v>
      </c>
      <c r="E9" s="2">
        <v>79.55</v>
      </c>
    </row>
    <row r="10" spans="1:5" ht="14.25">
      <c r="A10" s="16">
        <v>1301212404</v>
      </c>
      <c r="B10" s="23">
        <f t="shared" si="0"/>
        <v>9</v>
      </c>
      <c r="C10" s="9" t="s">
        <v>5</v>
      </c>
      <c r="D10" s="13" t="s">
        <v>22</v>
      </c>
      <c r="E10" s="2">
        <v>79.5</v>
      </c>
    </row>
    <row r="11" spans="1:5" ht="14.25">
      <c r="A11" s="13">
        <v>1301212490</v>
      </c>
      <c r="B11" s="23">
        <f t="shared" si="0"/>
        <v>10</v>
      </c>
      <c r="C11" s="2" t="s">
        <v>5</v>
      </c>
      <c r="D11" s="13" t="s">
        <v>22</v>
      </c>
      <c r="E11" s="2">
        <v>79.460000000000008</v>
      </c>
    </row>
    <row r="12" spans="1:5" ht="14.25">
      <c r="A12" s="13">
        <v>1301212486</v>
      </c>
      <c r="B12" s="23">
        <f t="shared" si="0"/>
        <v>11</v>
      </c>
      <c r="C12" s="2" t="s">
        <v>5</v>
      </c>
      <c r="D12" s="13" t="s">
        <v>22</v>
      </c>
      <c r="E12" s="2">
        <v>79.34</v>
      </c>
    </row>
    <row r="13" spans="1:5" ht="14.25">
      <c r="A13" s="28">
        <v>1301212457</v>
      </c>
      <c r="B13" s="23">
        <f t="shared" si="0"/>
        <v>12</v>
      </c>
      <c r="C13" s="27" t="s">
        <v>5</v>
      </c>
      <c r="D13" s="13" t="s">
        <v>22</v>
      </c>
      <c r="E13" s="2">
        <v>78.979900000000015</v>
      </c>
    </row>
    <row r="14" spans="1:5" ht="14.25">
      <c r="A14" s="13">
        <v>1301212508</v>
      </c>
      <c r="B14" s="23">
        <f t="shared" si="0"/>
        <v>13</v>
      </c>
      <c r="C14" s="2" t="s">
        <v>5</v>
      </c>
      <c r="D14" s="13" t="s">
        <v>22</v>
      </c>
      <c r="E14" s="2">
        <v>78.819999999999993</v>
      </c>
    </row>
    <row r="15" spans="1:5" ht="14.25">
      <c r="A15" s="13">
        <v>1301212492</v>
      </c>
      <c r="B15" s="23">
        <f t="shared" si="0"/>
        <v>14</v>
      </c>
      <c r="C15" s="2" t="s">
        <v>5</v>
      </c>
      <c r="D15" s="13" t="s">
        <v>22</v>
      </c>
      <c r="E15" s="2">
        <v>78.78</v>
      </c>
    </row>
    <row r="16" spans="1:5" ht="14.25">
      <c r="A16" s="3">
        <v>1301212608</v>
      </c>
      <c r="B16" s="23">
        <f t="shared" si="0"/>
        <v>15</v>
      </c>
      <c r="C16" s="2" t="s">
        <v>5</v>
      </c>
      <c r="D16" s="13" t="s">
        <v>22</v>
      </c>
      <c r="E16" s="2">
        <v>78.459999999999994</v>
      </c>
    </row>
    <row r="17" spans="1:5" ht="14.25">
      <c r="A17" s="13">
        <v>1301212493</v>
      </c>
      <c r="B17" s="23">
        <f t="shared" si="0"/>
        <v>16</v>
      </c>
      <c r="C17" s="2" t="s">
        <v>5</v>
      </c>
      <c r="D17" s="13" t="s">
        <v>22</v>
      </c>
      <c r="E17" s="2">
        <v>78.38</v>
      </c>
    </row>
    <row r="18" spans="1:5" ht="14.25">
      <c r="A18" s="3">
        <v>1301212610</v>
      </c>
      <c r="B18" s="23">
        <f t="shared" si="0"/>
        <v>17</v>
      </c>
      <c r="C18" s="2" t="s">
        <v>5</v>
      </c>
      <c r="D18" s="13" t="s">
        <v>22</v>
      </c>
      <c r="E18" s="2">
        <v>78.099999999999994</v>
      </c>
    </row>
    <row r="19" spans="1:5" ht="14.25">
      <c r="A19" s="3">
        <v>1301212573</v>
      </c>
      <c r="B19" s="23">
        <f t="shared" si="0"/>
        <v>18</v>
      </c>
      <c r="C19" s="2" t="s">
        <v>5</v>
      </c>
      <c r="D19" s="13" t="s">
        <v>22</v>
      </c>
      <c r="E19" s="2">
        <v>77.08</v>
      </c>
    </row>
  </sheetData>
  <autoFilter ref="A1:E19">
    <sortState ref="A2:E19">
      <sortCondition ref="B1:B19"/>
    </sortState>
  </autoFilter>
  <phoneticPr fontId="1" type="noConversion"/>
  <dataValidations count="1">
    <dataValidation type="list" allowBlank="1" showInputMessage="1" showErrorMessage="1" sqref="C2:C19">
      <formula1>#REF!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B1" sqref="B1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3">
        <v>1301212571</v>
      </c>
      <c r="B2" s="23">
        <f t="shared" ref="B2:B24" si="0">RANK(E2,E$2:E$50)</f>
        <v>1</v>
      </c>
      <c r="C2" s="2" t="s">
        <v>5</v>
      </c>
      <c r="D2" s="20" t="s">
        <v>10</v>
      </c>
      <c r="E2" s="2">
        <v>84.15</v>
      </c>
    </row>
    <row r="3" spans="1:5" ht="14.25">
      <c r="A3" s="14">
        <v>1301212359</v>
      </c>
      <c r="B3" s="23">
        <f t="shared" si="0"/>
        <v>2</v>
      </c>
      <c r="C3" s="9" t="s">
        <v>5</v>
      </c>
      <c r="D3" s="20" t="s">
        <v>10</v>
      </c>
      <c r="E3" s="2">
        <v>83.56</v>
      </c>
    </row>
    <row r="4" spans="1:5" ht="14.25">
      <c r="A4" s="12">
        <v>1301212407</v>
      </c>
      <c r="B4" s="23">
        <f t="shared" si="0"/>
        <v>3</v>
      </c>
      <c r="C4" s="9" t="s">
        <v>5</v>
      </c>
      <c r="D4" s="20" t="s">
        <v>10</v>
      </c>
      <c r="E4" s="2">
        <v>82.95</v>
      </c>
    </row>
    <row r="5" spans="1:5" ht="14.25">
      <c r="A5" s="3">
        <v>1301212611</v>
      </c>
      <c r="B5" s="23">
        <f t="shared" si="0"/>
        <v>4</v>
      </c>
      <c r="C5" s="2" t="s">
        <v>5</v>
      </c>
      <c r="D5" s="20" t="s">
        <v>10</v>
      </c>
      <c r="E5" s="2">
        <v>82.85</v>
      </c>
    </row>
    <row r="6" spans="1:5" ht="14.25">
      <c r="A6" s="14">
        <v>1301212389</v>
      </c>
      <c r="B6" s="23">
        <f t="shared" si="0"/>
        <v>5</v>
      </c>
      <c r="C6" s="9" t="s">
        <v>5</v>
      </c>
      <c r="D6" s="20" t="s">
        <v>10</v>
      </c>
      <c r="E6" s="2">
        <v>82.77000000000001</v>
      </c>
    </row>
    <row r="7" spans="1:5" ht="14.25">
      <c r="A7" s="12">
        <v>1301212356</v>
      </c>
      <c r="B7" s="23">
        <f t="shared" si="0"/>
        <v>6</v>
      </c>
      <c r="C7" s="9" t="s">
        <v>5</v>
      </c>
      <c r="D7" s="20" t="s">
        <v>10</v>
      </c>
      <c r="E7" s="2">
        <v>82.41</v>
      </c>
    </row>
    <row r="8" spans="1:5" ht="14.25">
      <c r="A8" s="13">
        <v>1301212523</v>
      </c>
      <c r="B8" s="23">
        <f t="shared" si="0"/>
        <v>7</v>
      </c>
      <c r="C8" s="2" t="s">
        <v>5</v>
      </c>
      <c r="D8" s="20" t="s">
        <v>10</v>
      </c>
      <c r="E8" s="2">
        <v>82.199999999999989</v>
      </c>
    </row>
    <row r="9" spans="1:5" ht="14.25">
      <c r="A9" s="14">
        <v>1301212370</v>
      </c>
      <c r="B9" s="23">
        <f t="shared" si="0"/>
        <v>8</v>
      </c>
      <c r="C9" s="9" t="s">
        <v>5</v>
      </c>
      <c r="D9" s="20" t="s">
        <v>10</v>
      </c>
      <c r="E9" s="2">
        <v>82.06</v>
      </c>
    </row>
    <row r="10" spans="1:5" ht="14.25">
      <c r="A10" s="3">
        <v>1301212565</v>
      </c>
      <c r="B10" s="23">
        <f t="shared" si="0"/>
        <v>9</v>
      </c>
      <c r="C10" s="2" t="s">
        <v>5</v>
      </c>
      <c r="D10" s="20" t="s">
        <v>10</v>
      </c>
      <c r="E10" s="2">
        <v>81.93</v>
      </c>
    </row>
    <row r="11" spans="1:5" ht="14.25">
      <c r="A11" s="3">
        <v>1301212566</v>
      </c>
      <c r="B11" s="23">
        <f t="shared" si="0"/>
        <v>9</v>
      </c>
      <c r="C11" s="2" t="s">
        <v>5</v>
      </c>
      <c r="D11" s="20" t="s">
        <v>10</v>
      </c>
      <c r="E11" s="2">
        <v>81.93</v>
      </c>
    </row>
    <row r="12" spans="1:5" ht="14.25">
      <c r="A12" s="13">
        <v>1301212510</v>
      </c>
      <c r="B12" s="23">
        <f t="shared" si="0"/>
        <v>11</v>
      </c>
      <c r="C12" s="2" t="s">
        <v>5</v>
      </c>
      <c r="D12" s="20" t="s">
        <v>10</v>
      </c>
      <c r="E12" s="2">
        <v>81.680000000000007</v>
      </c>
    </row>
    <row r="13" spans="1:5" ht="14.25">
      <c r="A13" s="14">
        <v>1301212357</v>
      </c>
      <c r="B13" s="23">
        <f t="shared" si="0"/>
        <v>12</v>
      </c>
      <c r="C13" s="9" t="s">
        <v>5</v>
      </c>
      <c r="D13" s="20" t="s">
        <v>10</v>
      </c>
      <c r="E13" s="2">
        <v>81.449999999999989</v>
      </c>
    </row>
    <row r="14" spans="1:5" ht="14.25">
      <c r="A14" s="3">
        <v>1301212468</v>
      </c>
      <c r="B14" s="23">
        <f t="shared" si="0"/>
        <v>13</v>
      </c>
      <c r="C14" s="2" t="s">
        <v>5</v>
      </c>
      <c r="D14" s="20" t="s">
        <v>10</v>
      </c>
      <c r="E14" s="2">
        <v>81.37</v>
      </c>
    </row>
    <row r="15" spans="1:5" ht="14.25">
      <c r="A15" s="14">
        <v>1301212352</v>
      </c>
      <c r="B15" s="23">
        <f t="shared" si="0"/>
        <v>14</v>
      </c>
      <c r="C15" s="9" t="s">
        <v>5</v>
      </c>
      <c r="D15" s="20" t="s">
        <v>10</v>
      </c>
      <c r="E15" s="2">
        <v>81.14</v>
      </c>
    </row>
    <row r="16" spans="1:5" ht="14.25">
      <c r="A16" s="14">
        <v>1301212366</v>
      </c>
      <c r="B16" s="23">
        <f t="shared" si="0"/>
        <v>15</v>
      </c>
      <c r="C16" s="9" t="s">
        <v>5</v>
      </c>
      <c r="D16" s="20" t="s">
        <v>10</v>
      </c>
      <c r="E16" s="2">
        <v>81.039999999999992</v>
      </c>
    </row>
    <row r="17" spans="1:5" ht="14.25">
      <c r="A17" s="33">
        <v>1301212372</v>
      </c>
      <c r="B17" s="23">
        <f t="shared" si="0"/>
        <v>16</v>
      </c>
      <c r="C17" s="9" t="s">
        <v>5</v>
      </c>
      <c r="D17" s="20" t="s">
        <v>10</v>
      </c>
      <c r="E17" s="2">
        <v>80.84</v>
      </c>
    </row>
    <row r="18" spans="1:5" ht="14.25">
      <c r="A18" s="32">
        <v>1301212528</v>
      </c>
      <c r="B18" s="23">
        <f t="shared" si="0"/>
        <v>17</v>
      </c>
      <c r="C18" s="2" t="s">
        <v>5</v>
      </c>
      <c r="D18" s="20" t="s">
        <v>10</v>
      </c>
      <c r="E18" s="2">
        <v>80.78</v>
      </c>
    </row>
    <row r="19" spans="1:5" ht="14.25">
      <c r="A19" s="28">
        <v>1301212466</v>
      </c>
      <c r="B19" s="23">
        <f t="shared" si="0"/>
        <v>18</v>
      </c>
      <c r="C19" s="27" t="s">
        <v>5</v>
      </c>
      <c r="D19" s="20" t="s">
        <v>10</v>
      </c>
      <c r="E19" s="2">
        <v>80.760000000000019</v>
      </c>
    </row>
    <row r="20" spans="1:5" ht="14.25">
      <c r="A20" s="3">
        <v>1301212585</v>
      </c>
      <c r="B20" s="23">
        <f t="shared" si="0"/>
        <v>19</v>
      </c>
      <c r="C20" s="2" t="s">
        <v>5</v>
      </c>
      <c r="D20" s="20" t="s">
        <v>10</v>
      </c>
      <c r="E20" s="2">
        <v>80.62</v>
      </c>
    </row>
    <row r="21" spans="1:5" ht="14.25">
      <c r="A21" s="3">
        <v>1301212569</v>
      </c>
      <c r="B21" s="23">
        <f t="shared" si="0"/>
        <v>20</v>
      </c>
      <c r="C21" s="2" t="s">
        <v>5</v>
      </c>
      <c r="D21" s="20" t="s">
        <v>10</v>
      </c>
      <c r="E21" s="2">
        <v>79.470000000000013</v>
      </c>
    </row>
    <row r="22" spans="1:5" ht="14.25">
      <c r="A22" s="3">
        <v>1301212564</v>
      </c>
      <c r="B22" s="23">
        <f t="shared" si="0"/>
        <v>21</v>
      </c>
      <c r="C22" s="2" t="s">
        <v>5</v>
      </c>
      <c r="D22" s="20" t="s">
        <v>10</v>
      </c>
      <c r="E22" s="2">
        <v>78.84</v>
      </c>
    </row>
    <row r="23" spans="1:5" ht="14.25">
      <c r="A23" s="3">
        <v>1301212553</v>
      </c>
      <c r="B23" s="23">
        <f t="shared" si="0"/>
        <v>22</v>
      </c>
      <c r="C23" s="2" t="s">
        <v>5</v>
      </c>
      <c r="D23" s="20" t="s">
        <v>10</v>
      </c>
      <c r="E23" s="2">
        <v>78.459999999999994</v>
      </c>
    </row>
    <row r="24" spans="1:5" ht="14.25">
      <c r="A24" s="28">
        <v>1301212458</v>
      </c>
      <c r="B24" s="23">
        <f t="shared" si="0"/>
        <v>23</v>
      </c>
      <c r="C24" s="27" t="s">
        <v>5</v>
      </c>
      <c r="D24" s="20" t="s">
        <v>10</v>
      </c>
      <c r="E24" s="2">
        <v>78.140000000000015</v>
      </c>
    </row>
  </sheetData>
  <sortState ref="A2:E24">
    <sortCondition ref="B1"/>
  </sortState>
  <phoneticPr fontId="1" type="noConversion"/>
  <dataValidations count="2">
    <dataValidation type="list" allowBlank="1" showInputMessage="1" showErrorMessage="1" sqref="C2:C5">
      <formula1>[1]综测打分汇总表!$M$3:$M$7</formula1>
    </dataValidation>
    <dataValidation type="list" allowBlank="1" showInputMessage="1" showErrorMessage="1" sqref="C6:C24">
      <formula1>#REF!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1" sqref="E1:J1048576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28">
        <v>1301212414</v>
      </c>
      <c r="B2" s="23">
        <f t="shared" ref="B2:B7" si="0">RANK(E2,E$2:E$50)</f>
        <v>1</v>
      </c>
      <c r="C2" s="27" t="s">
        <v>5</v>
      </c>
      <c r="D2" s="20" t="s">
        <v>13</v>
      </c>
      <c r="E2" s="2">
        <v>84.88</v>
      </c>
    </row>
    <row r="3" spans="1:5" ht="14.25">
      <c r="A3" s="14">
        <v>1301212362</v>
      </c>
      <c r="B3" s="23">
        <f t="shared" si="0"/>
        <v>2</v>
      </c>
      <c r="C3" s="9" t="s">
        <v>5</v>
      </c>
      <c r="D3" s="20" t="s">
        <v>13</v>
      </c>
      <c r="E3" s="2">
        <v>84.47</v>
      </c>
    </row>
    <row r="4" spans="1:5" ht="14.25">
      <c r="A4" s="14">
        <v>1301212386</v>
      </c>
      <c r="B4" s="23">
        <f t="shared" si="0"/>
        <v>2</v>
      </c>
      <c r="C4" s="9" t="s">
        <v>5</v>
      </c>
      <c r="D4" s="20" t="s">
        <v>13</v>
      </c>
      <c r="E4" s="2">
        <v>84.47</v>
      </c>
    </row>
    <row r="5" spans="1:5" ht="14.25">
      <c r="A5" s="28">
        <v>1301212456</v>
      </c>
      <c r="B5" s="23">
        <f t="shared" si="0"/>
        <v>4</v>
      </c>
      <c r="C5" s="27" t="s">
        <v>5</v>
      </c>
      <c r="D5" s="20" t="s">
        <v>13</v>
      </c>
      <c r="E5" s="2">
        <v>84.170000000000016</v>
      </c>
    </row>
    <row r="6" spans="1:5" ht="14.25">
      <c r="A6" s="7">
        <v>1301212559</v>
      </c>
      <c r="B6" s="23">
        <f t="shared" si="0"/>
        <v>5</v>
      </c>
      <c r="C6" s="2" t="s">
        <v>5</v>
      </c>
      <c r="D6" s="20" t="s">
        <v>13</v>
      </c>
      <c r="E6" s="2">
        <v>83.97</v>
      </c>
    </row>
    <row r="7" spans="1:5" ht="14.25">
      <c r="A7" s="30">
        <v>1301212442</v>
      </c>
      <c r="B7" s="23">
        <f t="shared" si="0"/>
        <v>6</v>
      </c>
      <c r="C7" s="27" t="s">
        <v>5</v>
      </c>
      <c r="D7" s="20" t="s">
        <v>13</v>
      </c>
      <c r="E7" s="2">
        <v>82.260000000000019</v>
      </c>
    </row>
  </sheetData>
  <phoneticPr fontId="1" type="noConversion"/>
  <dataValidations count="2">
    <dataValidation type="list" allowBlank="1" showInputMessage="1" showErrorMessage="1" sqref="C2:C6">
      <formula1>[1]综测打分汇总表!$M$3:$M$7</formula1>
    </dataValidation>
    <dataValidation type="list" allowBlank="1" showInputMessage="1" showErrorMessage="1" sqref="C7">
      <formula1>#REF!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E3" sqref="E3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14">
        <v>1301212375</v>
      </c>
      <c r="B2" s="23">
        <f t="shared" ref="B2:B7" si="0">RANK(E2,E$2:E$50)</f>
        <v>1</v>
      </c>
      <c r="C2" s="9" t="s">
        <v>5</v>
      </c>
      <c r="D2" s="20" t="s">
        <v>8</v>
      </c>
      <c r="E2" s="2">
        <v>85.58</v>
      </c>
    </row>
    <row r="3" spans="1:5" ht="14.25">
      <c r="A3" s="3">
        <v>1301212549</v>
      </c>
      <c r="B3" s="23">
        <f t="shared" si="0"/>
        <v>2</v>
      </c>
      <c r="C3" s="2" t="s">
        <v>5</v>
      </c>
      <c r="D3" s="20" t="s">
        <v>8</v>
      </c>
      <c r="E3" s="2">
        <f>1.5+82.92</f>
        <v>84.42</v>
      </c>
    </row>
    <row r="4" spans="1:5" ht="14.25">
      <c r="A4" s="13">
        <v>1301212491</v>
      </c>
      <c r="B4" s="23">
        <f t="shared" si="0"/>
        <v>3</v>
      </c>
      <c r="C4" s="2" t="s">
        <v>5</v>
      </c>
      <c r="D4" s="20" t="s">
        <v>8</v>
      </c>
      <c r="E4" s="2">
        <v>82.68</v>
      </c>
    </row>
    <row r="5" spans="1:5" ht="14.25">
      <c r="A5" s="3">
        <v>1301212580</v>
      </c>
      <c r="B5" s="23">
        <f t="shared" si="0"/>
        <v>4</v>
      </c>
      <c r="C5" s="2" t="s">
        <v>5</v>
      </c>
      <c r="D5" s="20" t="s">
        <v>8</v>
      </c>
      <c r="E5" s="2">
        <v>82.56</v>
      </c>
    </row>
    <row r="6" spans="1:5" ht="14.25">
      <c r="A6" s="3">
        <v>1301212560</v>
      </c>
      <c r="B6" s="23">
        <f t="shared" si="0"/>
        <v>5</v>
      </c>
      <c r="C6" s="2" t="s">
        <v>5</v>
      </c>
      <c r="D6" s="20" t="s">
        <v>8</v>
      </c>
      <c r="E6" s="2">
        <v>82.1</v>
      </c>
    </row>
    <row r="7" spans="1:5" ht="14.25">
      <c r="A7" s="12">
        <v>1301212402</v>
      </c>
      <c r="B7" s="23">
        <f t="shared" si="0"/>
        <v>6</v>
      </c>
      <c r="C7" s="9" t="s">
        <v>5</v>
      </c>
      <c r="D7" s="20" t="s">
        <v>8</v>
      </c>
      <c r="E7" s="2">
        <v>81.62</v>
      </c>
    </row>
  </sheetData>
  <phoneticPr fontId="1" type="noConversion"/>
  <dataValidations count="2">
    <dataValidation type="list" allowBlank="1" showInputMessage="1" showErrorMessage="1" sqref="C2:C3">
      <formula1>[1]综测打分汇总表!$M$3:$M$7</formula1>
    </dataValidation>
    <dataValidation type="list" allowBlank="1" showInputMessage="1" showErrorMessage="1" sqref="C4:C7">
      <formula1>#REF!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1" sqref="E1:J1048576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14">
        <v>1301212391</v>
      </c>
      <c r="B2" s="23">
        <f t="shared" ref="B2:B21" si="0">RANK(E2,E$2:E$50)</f>
        <v>1</v>
      </c>
      <c r="C2" s="9" t="s">
        <v>5</v>
      </c>
      <c r="D2" s="20" t="s">
        <v>16</v>
      </c>
      <c r="E2" s="2">
        <v>83.76</v>
      </c>
    </row>
    <row r="3" spans="1:5" ht="14.25">
      <c r="A3" s="28">
        <v>1301212418</v>
      </c>
      <c r="B3" s="23">
        <f t="shared" si="0"/>
        <v>2</v>
      </c>
      <c r="C3" s="27" t="s">
        <v>5</v>
      </c>
      <c r="D3" s="20" t="s">
        <v>16</v>
      </c>
      <c r="E3" s="2">
        <v>83.53</v>
      </c>
    </row>
    <row r="4" spans="1:5" ht="14.25">
      <c r="A4" s="28">
        <v>1301212467</v>
      </c>
      <c r="B4" s="23">
        <f t="shared" si="0"/>
        <v>3</v>
      </c>
      <c r="C4" s="27" t="s">
        <v>5</v>
      </c>
      <c r="D4" s="20" t="s">
        <v>16</v>
      </c>
      <c r="E4" s="2">
        <v>83.49</v>
      </c>
    </row>
    <row r="5" spans="1:5" ht="14.25">
      <c r="A5" s="28">
        <v>1301212452</v>
      </c>
      <c r="B5" s="23">
        <f t="shared" si="0"/>
        <v>4</v>
      </c>
      <c r="C5" s="27" t="s">
        <v>5</v>
      </c>
      <c r="D5" s="20" t="s">
        <v>16</v>
      </c>
      <c r="E5" s="2">
        <v>83.340000000000018</v>
      </c>
    </row>
    <row r="6" spans="1:5" ht="14.25">
      <c r="A6" s="13">
        <v>1301212503</v>
      </c>
      <c r="B6" s="23">
        <f t="shared" si="0"/>
        <v>5</v>
      </c>
      <c r="C6" s="2" t="s">
        <v>5</v>
      </c>
      <c r="D6" s="20" t="s">
        <v>16</v>
      </c>
      <c r="E6" s="2">
        <v>83.34</v>
      </c>
    </row>
    <row r="7" spans="1:5" ht="14.25">
      <c r="A7" s="14">
        <v>1301212388</v>
      </c>
      <c r="B7" s="23">
        <f t="shared" si="0"/>
        <v>6</v>
      </c>
      <c r="C7" s="9" t="s">
        <v>5</v>
      </c>
      <c r="D7" s="20" t="s">
        <v>16</v>
      </c>
      <c r="E7" s="2">
        <v>83.3</v>
      </c>
    </row>
    <row r="8" spans="1:5" ht="14.25">
      <c r="A8" s="29">
        <v>1301212417</v>
      </c>
      <c r="B8" s="23">
        <f t="shared" si="0"/>
        <v>7</v>
      </c>
      <c r="C8" s="27" t="s">
        <v>5</v>
      </c>
      <c r="D8" s="20" t="s">
        <v>16</v>
      </c>
      <c r="E8" s="2">
        <v>83.27000000000001</v>
      </c>
    </row>
    <row r="9" spans="1:5" ht="14.25">
      <c r="A9" s="13">
        <v>1301212545</v>
      </c>
      <c r="B9" s="23">
        <f t="shared" si="0"/>
        <v>8</v>
      </c>
      <c r="C9" s="2" t="s">
        <v>5</v>
      </c>
      <c r="D9" s="20" t="s">
        <v>16</v>
      </c>
      <c r="E9" s="2">
        <v>83.240000000000009</v>
      </c>
    </row>
    <row r="10" spans="1:5" ht="14.25">
      <c r="A10" s="13">
        <v>1301212484</v>
      </c>
      <c r="B10" s="23">
        <f t="shared" si="0"/>
        <v>9</v>
      </c>
      <c r="C10" s="2" t="s">
        <v>5</v>
      </c>
      <c r="D10" s="20" t="s">
        <v>16</v>
      </c>
      <c r="E10" s="2">
        <v>83.12</v>
      </c>
    </row>
    <row r="11" spans="1:5" ht="14.25">
      <c r="A11" s="28">
        <v>1301212462</v>
      </c>
      <c r="B11" s="23">
        <f t="shared" si="0"/>
        <v>10</v>
      </c>
      <c r="C11" s="27" t="s">
        <v>5</v>
      </c>
      <c r="D11" s="20" t="s">
        <v>16</v>
      </c>
      <c r="E11" s="2">
        <v>82.730000000000018</v>
      </c>
    </row>
    <row r="12" spans="1:5" ht="14.25">
      <c r="A12" s="13">
        <v>1301212530</v>
      </c>
      <c r="B12" s="23">
        <f t="shared" si="0"/>
        <v>11</v>
      </c>
      <c r="C12" s="2" t="s">
        <v>5</v>
      </c>
      <c r="D12" s="20" t="s">
        <v>16</v>
      </c>
      <c r="E12" s="2">
        <v>82.44</v>
      </c>
    </row>
    <row r="13" spans="1:5" ht="14.25">
      <c r="A13" s="28">
        <v>1301212421</v>
      </c>
      <c r="B13" s="23">
        <f t="shared" si="0"/>
        <v>12</v>
      </c>
      <c r="C13" s="27" t="s">
        <v>5</v>
      </c>
      <c r="D13" s="20" t="s">
        <v>16</v>
      </c>
      <c r="E13" s="2">
        <v>82.410000000000025</v>
      </c>
    </row>
    <row r="14" spans="1:5" ht="14.25">
      <c r="A14" s="12">
        <v>1301212398</v>
      </c>
      <c r="B14" s="23">
        <f t="shared" si="0"/>
        <v>13</v>
      </c>
      <c r="C14" s="9" t="s">
        <v>5</v>
      </c>
      <c r="D14" s="20" t="s">
        <v>16</v>
      </c>
      <c r="E14" s="2">
        <v>82.259999999999991</v>
      </c>
    </row>
    <row r="15" spans="1:5" ht="14.25">
      <c r="A15" s="30">
        <v>1301212475</v>
      </c>
      <c r="B15" s="23">
        <f t="shared" si="0"/>
        <v>14</v>
      </c>
      <c r="C15" s="27" t="s">
        <v>5</v>
      </c>
      <c r="D15" s="20" t="s">
        <v>16</v>
      </c>
      <c r="E15" s="2">
        <v>82.050000000000011</v>
      </c>
    </row>
    <row r="16" spans="1:5" ht="14.25">
      <c r="A16" s="12">
        <v>1301212360</v>
      </c>
      <c r="B16" s="23">
        <f t="shared" si="0"/>
        <v>15</v>
      </c>
      <c r="C16" s="9" t="s">
        <v>5</v>
      </c>
      <c r="D16" s="20" t="s">
        <v>16</v>
      </c>
      <c r="E16" s="2">
        <v>81.94</v>
      </c>
    </row>
    <row r="17" spans="1:5" ht="14.25">
      <c r="A17" s="28">
        <v>1301212425</v>
      </c>
      <c r="B17" s="23">
        <f t="shared" si="0"/>
        <v>16</v>
      </c>
      <c r="C17" s="27" t="s">
        <v>5</v>
      </c>
      <c r="D17" s="20" t="s">
        <v>16</v>
      </c>
      <c r="E17" s="2">
        <v>81.240000000000009</v>
      </c>
    </row>
    <row r="18" spans="1:5" ht="14.25">
      <c r="A18" s="7">
        <v>1301212586</v>
      </c>
      <c r="B18" s="23">
        <f t="shared" si="0"/>
        <v>17</v>
      </c>
      <c r="C18" s="2" t="s">
        <v>5</v>
      </c>
      <c r="D18" s="20" t="s">
        <v>16</v>
      </c>
      <c r="E18" s="2">
        <v>81.22999999999999</v>
      </c>
    </row>
    <row r="19" spans="1:5" ht="14.25">
      <c r="A19" s="28">
        <v>1301212465</v>
      </c>
      <c r="B19" s="23">
        <f t="shared" si="0"/>
        <v>18</v>
      </c>
      <c r="C19" s="27" t="s">
        <v>5</v>
      </c>
      <c r="D19" s="20" t="s">
        <v>16</v>
      </c>
      <c r="E19" s="2">
        <v>79.620000000000019</v>
      </c>
    </row>
    <row r="20" spans="1:5" ht="14.25">
      <c r="A20" s="13">
        <v>1301212502</v>
      </c>
      <c r="B20" s="23">
        <f t="shared" si="0"/>
        <v>19</v>
      </c>
      <c r="C20" s="2" t="s">
        <v>5</v>
      </c>
      <c r="D20" s="20" t="s">
        <v>16</v>
      </c>
      <c r="E20" s="2">
        <v>79.44</v>
      </c>
    </row>
    <row r="21" spans="1:5" ht="14.25">
      <c r="A21" s="13">
        <v>1301212501</v>
      </c>
      <c r="B21" s="23">
        <f t="shared" si="0"/>
        <v>20</v>
      </c>
      <c r="C21" s="2" t="s">
        <v>5</v>
      </c>
      <c r="D21" s="20" t="s">
        <v>16</v>
      </c>
      <c r="E21" s="2">
        <v>75.92</v>
      </c>
    </row>
  </sheetData>
  <phoneticPr fontId="1" type="noConversion"/>
  <dataValidations count="3">
    <dataValidation type="list" allowBlank="1" showInputMessage="1" showErrorMessage="1" sqref="C2:C11">
      <formula1>[1]综测打分汇总表!$M$3:$M$7</formula1>
    </dataValidation>
    <dataValidation type="list" allowBlank="1" showInputMessage="1" showErrorMessage="1" sqref="C12:C19">
      <formula1>#REF!</formula1>
    </dataValidation>
    <dataValidation type="list" allowBlank="1" showInputMessage="1" showErrorMessage="1" sqref="C20:C21">
      <formula1>#REF!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1" sqref="E1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7">
        <v>1301212561</v>
      </c>
      <c r="B2" s="23">
        <f t="shared" ref="B2:B17" si="0">RANK(E2,E$2:E$33)</f>
        <v>1</v>
      </c>
      <c r="C2" s="2" t="s">
        <v>5</v>
      </c>
      <c r="D2" s="20" t="s">
        <v>20</v>
      </c>
      <c r="E2" s="2">
        <f>0.4+82.95538462</f>
        <v>83.355384620000009</v>
      </c>
    </row>
    <row r="3" spans="1:5" ht="14.25">
      <c r="A3" s="12">
        <v>1301212403</v>
      </c>
      <c r="B3" s="23">
        <f t="shared" si="0"/>
        <v>2</v>
      </c>
      <c r="C3" s="9" t="s">
        <v>5</v>
      </c>
      <c r="D3" s="20" t="s">
        <v>20</v>
      </c>
      <c r="E3" s="2">
        <v>82.471999999999994</v>
      </c>
    </row>
    <row r="4" spans="1:5" ht="14.25">
      <c r="A4" s="14">
        <v>1301212393</v>
      </c>
      <c r="B4" s="23">
        <f t="shared" si="0"/>
        <v>3</v>
      </c>
      <c r="C4" s="9" t="s">
        <v>5</v>
      </c>
      <c r="D4" s="20" t="s">
        <v>20</v>
      </c>
      <c r="E4" s="2">
        <v>82.427999999999997</v>
      </c>
    </row>
    <row r="5" spans="1:5" ht="14.25">
      <c r="A5" s="14">
        <v>1301212384</v>
      </c>
      <c r="B5" s="23">
        <f t="shared" si="0"/>
        <v>4</v>
      </c>
      <c r="C5" s="9" t="s">
        <v>5</v>
      </c>
      <c r="D5" s="20" t="s">
        <v>20</v>
      </c>
      <c r="E5" s="2">
        <v>81.875999999999991</v>
      </c>
    </row>
    <row r="6" spans="1:5" ht="14.25">
      <c r="A6" s="12">
        <v>1301212399</v>
      </c>
      <c r="B6" s="23">
        <f t="shared" si="0"/>
        <v>5</v>
      </c>
      <c r="C6" s="9" t="s">
        <v>5</v>
      </c>
      <c r="D6" s="20" t="s">
        <v>20</v>
      </c>
      <c r="E6" s="2">
        <v>81.28</v>
      </c>
    </row>
    <row r="7" spans="1:5" ht="14.25">
      <c r="A7" s="13">
        <v>1301212533</v>
      </c>
      <c r="B7" s="23">
        <f t="shared" si="0"/>
        <v>6</v>
      </c>
      <c r="C7" s="2" t="s">
        <v>5</v>
      </c>
      <c r="D7" s="20" t="s">
        <v>20</v>
      </c>
      <c r="E7" s="2">
        <v>81.272307692307692</v>
      </c>
    </row>
    <row r="8" spans="1:5" ht="14.25">
      <c r="A8" s="26">
        <v>1301212520</v>
      </c>
      <c r="B8" s="23">
        <f t="shared" si="0"/>
        <v>7</v>
      </c>
      <c r="C8" s="2" t="s">
        <v>5</v>
      </c>
      <c r="D8" s="20" t="s">
        <v>20</v>
      </c>
      <c r="E8" s="2">
        <v>80.86</v>
      </c>
    </row>
    <row r="9" spans="1:5" ht="14.25">
      <c r="A9" s="13">
        <v>1301212531</v>
      </c>
      <c r="B9" s="23">
        <f t="shared" si="0"/>
        <v>8</v>
      </c>
      <c r="C9" s="2" t="s">
        <v>5</v>
      </c>
      <c r="D9" s="20" t="s">
        <v>20</v>
      </c>
      <c r="E9" s="2">
        <v>80.801538461538456</v>
      </c>
    </row>
    <row r="10" spans="1:5" ht="14.25">
      <c r="A10" s="14">
        <v>1301212369</v>
      </c>
      <c r="B10" s="23">
        <f t="shared" si="0"/>
        <v>9</v>
      </c>
      <c r="C10" s="9" t="s">
        <v>5</v>
      </c>
      <c r="D10" s="20" t="s">
        <v>20</v>
      </c>
      <c r="E10" s="2">
        <v>80.641999999999996</v>
      </c>
    </row>
    <row r="11" spans="1:5" ht="14.25">
      <c r="A11" s="30">
        <v>1301212441</v>
      </c>
      <c r="B11" s="23">
        <f t="shared" si="0"/>
        <v>10</v>
      </c>
      <c r="C11" s="27" t="s">
        <v>5</v>
      </c>
      <c r="D11" s="20" t="s">
        <v>20</v>
      </c>
      <c r="E11" s="2">
        <v>80.430000000000007</v>
      </c>
    </row>
    <row r="12" spans="1:5" ht="14.25">
      <c r="A12" s="7">
        <v>1301212599</v>
      </c>
      <c r="B12" s="23">
        <f t="shared" si="0"/>
        <v>11</v>
      </c>
      <c r="C12" s="2" t="s">
        <v>5</v>
      </c>
      <c r="D12" s="20" t="s">
        <v>20</v>
      </c>
      <c r="E12" s="2">
        <v>79.586153849999988</v>
      </c>
    </row>
    <row r="13" spans="1:5" ht="14.25">
      <c r="A13" s="28">
        <v>1301212476</v>
      </c>
      <c r="B13" s="23">
        <f t="shared" si="0"/>
        <v>12</v>
      </c>
      <c r="C13" s="27" t="s">
        <v>5</v>
      </c>
      <c r="D13" s="20" t="s">
        <v>20</v>
      </c>
      <c r="E13" s="2">
        <v>79.532308000000029</v>
      </c>
    </row>
    <row r="14" spans="1:5" ht="14.25">
      <c r="A14" s="7">
        <v>1301212597</v>
      </c>
      <c r="B14" s="23">
        <f t="shared" si="0"/>
        <v>13</v>
      </c>
      <c r="C14" s="2" t="s">
        <v>5</v>
      </c>
      <c r="D14" s="20" t="s">
        <v>20</v>
      </c>
      <c r="E14" s="2">
        <v>79.47384615</v>
      </c>
    </row>
    <row r="15" spans="1:5" ht="14.25">
      <c r="A15" s="14">
        <v>1301212358</v>
      </c>
      <c r="B15" s="23">
        <f t="shared" si="0"/>
        <v>14</v>
      </c>
      <c r="C15" s="9" t="s">
        <v>5</v>
      </c>
      <c r="D15" s="20" t="s">
        <v>20</v>
      </c>
      <c r="E15" s="2">
        <v>79.080000000000013</v>
      </c>
    </row>
    <row r="16" spans="1:5" ht="14.25">
      <c r="A16" s="12">
        <v>1301212365</v>
      </c>
      <c r="B16" s="23">
        <f t="shared" si="0"/>
        <v>15</v>
      </c>
      <c r="C16" s="9" t="s">
        <v>5</v>
      </c>
      <c r="D16" s="20" t="s">
        <v>20</v>
      </c>
      <c r="E16" s="2">
        <v>78.84</v>
      </c>
    </row>
    <row r="17" spans="1:5" ht="14.25">
      <c r="A17" s="7">
        <v>1301212589</v>
      </c>
      <c r="B17" s="23">
        <f t="shared" si="0"/>
        <v>16</v>
      </c>
      <c r="C17" s="2" t="s">
        <v>5</v>
      </c>
      <c r="D17" s="20" t="s">
        <v>20</v>
      </c>
      <c r="E17" s="2">
        <v>78.472307690000008</v>
      </c>
    </row>
  </sheetData>
  <autoFilter ref="A1:E17">
    <sortState ref="A2:E17">
      <sortCondition descending="1" ref="E1:E17"/>
    </sortState>
  </autoFilter>
  <phoneticPr fontId="1" type="noConversion"/>
  <dataValidations count="1">
    <dataValidation type="list" allowBlank="1" showInputMessage="1" showErrorMessage="1" sqref="C2:C17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1" sqref="E1:J1048576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29">
        <v>1301212440</v>
      </c>
      <c r="B2" s="23">
        <f t="shared" ref="B2:B5" si="0">RANK(E2,E$2:E$33)</f>
        <v>1</v>
      </c>
      <c r="C2" s="27" t="s">
        <v>5</v>
      </c>
      <c r="D2" s="20" t="s">
        <v>18</v>
      </c>
      <c r="E2" s="2">
        <v>83.160000000000011</v>
      </c>
    </row>
    <row r="3" spans="1:5" ht="14.25">
      <c r="A3" s="12">
        <v>1301212408</v>
      </c>
      <c r="B3" s="23">
        <f t="shared" si="0"/>
        <v>2</v>
      </c>
      <c r="C3" s="9" t="s">
        <v>5</v>
      </c>
      <c r="D3" s="20" t="s">
        <v>18</v>
      </c>
      <c r="E3" s="2">
        <v>81.262</v>
      </c>
    </row>
    <row r="4" spans="1:5" ht="14.25">
      <c r="A4" s="12">
        <v>1301212406</v>
      </c>
      <c r="B4" s="23">
        <f t="shared" si="0"/>
        <v>3</v>
      </c>
      <c r="C4" s="9" t="s">
        <v>5</v>
      </c>
      <c r="D4" s="20" t="s">
        <v>18</v>
      </c>
      <c r="E4" s="2">
        <v>80.195999999999998</v>
      </c>
    </row>
    <row r="5" spans="1:5" ht="14.25">
      <c r="A5" s="14">
        <v>1301212348</v>
      </c>
      <c r="B5" s="23">
        <f t="shared" si="0"/>
        <v>4</v>
      </c>
      <c r="C5" s="9" t="s">
        <v>5</v>
      </c>
      <c r="D5" s="20" t="s">
        <v>18</v>
      </c>
      <c r="E5" s="2">
        <v>77.97999999999999</v>
      </c>
    </row>
  </sheetData>
  <phoneticPr fontId="1" type="noConversion"/>
  <dataValidations count="3">
    <dataValidation type="list" allowBlank="1" showInputMessage="1" showErrorMessage="1" sqref="C2">
      <formula1>[1]综测打分汇总表!$M$3:$M$7</formula1>
    </dataValidation>
    <dataValidation type="list" allowBlank="1" showInputMessage="1" showErrorMessage="1" sqref="C3:C4">
      <formula1>#REF!</formula1>
    </dataValidation>
    <dataValidation type="list" allowBlank="1" showInputMessage="1" showErrorMessage="1" sqref="C5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E1" sqref="E1:J1048576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13">
        <v>1301212500</v>
      </c>
      <c r="B2" s="23">
        <f t="shared" ref="B2:B19" si="0">RANK(E2,E$2:E$33)</f>
        <v>1</v>
      </c>
      <c r="C2" s="2" t="s">
        <v>5</v>
      </c>
      <c r="D2" s="20" t="s">
        <v>11</v>
      </c>
      <c r="E2" s="2">
        <v>83.212727272727278</v>
      </c>
    </row>
    <row r="3" spans="1:5" ht="14.25">
      <c r="A3" s="12">
        <v>1301212395</v>
      </c>
      <c r="B3" s="23">
        <f t="shared" si="0"/>
        <v>2</v>
      </c>
      <c r="C3" s="9" t="s">
        <v>5</v>
      </c>
      <c r="D3" s="20" t="s">
        <v>11</v>
      </c>
      <c r="E3" s="2">
        <v>83.210000000000008</v>
      </c>
    </row>
    <row r="4" spans="1:5" ht="14.25">
      <c r="A4" s="8">
        <v>1301212581</v>
      </c>
      <c r="B4" s="23">
        <f t="shared" si="0"/>
        <v>3</v>
      </c>
      <c r="C4" s="2" t="s">
        <v>5</v>
      </c>
      <c r="D4" s="20" t="s">
        <v>11</v>
      </c>
      <c r="E4" s="2">
        <v>82.78</v>
      </c>
    </row>
    <row r="5" spans="1:5" ht="14.25">
      <c r="A5" s="13">
        <v>1301212515</v>
      </c>
      <c r="B5" s="23">
        <f t="shared" si="0"/>
        <v>4</v>
      </c>
      <c r="C5" s="2" t="s">
        <v>5</v>
      </c>
      <c r="D5" s="20" t="s">
        <v>11</v>
      </c>
      <c r="E5" s="2">
        <v>82.738181818181815</v>
      </c>
    </row>
    <row r="6" spans="1:5" ht="14.25">
      <c r="A6" s="14">
        <v>1301212379</v>
      </c>
      <c r="B6" s="23">
        <f t="shared" si="0"/>
        <v>5</v>
      </c>
      <c r="C6" s="9" t="s">
        <v>5</v>
      </c>
      <c r="D6" s="20" t="s">
        <v>11</v>
      </c>
      <c r="E6" s="2">
        <v>82.358000000000004</v>
      </c>
    </row>
    <row r="7" spans="1:5" ht="14.25">
      <c r="A7" s="28">
        <v>1301212444</v>
      </c>
      <c r="B7" s="23">
        <f t="shared" si="0"/>
        <v>6</v>
      </c>
      <c r="C7" s="27" t="s">
        <v>5</v>
      </c>
      <c r="D7" s="20" t="s">
        <v>11</v>
      </c>
      <c r="E7" s="2">
        <v>82.010000000000019</v>
      </c>
    </row>
    <row r="8" spans="1:5" ht="14.25">
      <c r="A8" s="13">
        <v>1301212525</v>
      </c>
      <c r="B8" s="23">
        <f t="shared" si="0"/>
        <v>7</v>
      </c>
      <c r="C8" s="2" t="s">
        <v>5</v>
      </c>
      <c r="D8" s="20" t="s">
        <v>11</v>
      </c>
      <c r="E8" s="2">
        <v>81.901818181818186</v>
      </c>
    </row>
    <row r="9" spans="1:5" ht="14.25">
      <c r="A9" s="14">
        <v>1301212378</v>
      </c>
      <c r="B9" s="23">
        <f t="shared" si="0"/>
        <v>8</v>
      </c>
      <c r="C9" s="9" t="s">
        <v>5</v>
      </c>
      <c r="D9" s="20" t="s">
        <v>11</v>
      </c>
      <c r="E9" s="2">
        <v>81.811999999999983</v>
      </c>
    </row>
    <row r="10" spans="1:5" ht="14.25">
      <c r="A10" s="8">
        <v>1301212595</v>
      </c>
      <c r="B10" s="23">
        <f t="shared" si="0"/>
        <v>9</v>
      </c>
      <c r="C10" s="2" t="s">
        <v>5</v>
      </c>
      <c r="D10" s="20" t="s">
        <v>11</v>
      </c>
      <c r="E10" s="2">
        <v>81.77272726999999</v>
      </c>
    </row>
    <row r="11" spans="1:5" ht="14.25">
      <c r="A11" s="14">
        <v>1301212367</v>
      </c>
      <c r="B11" s="23">
        <f t="shared" si="0"/>
        <v>10</v>
      </c>
      <c r="C11" s="9" t="s">
        <v>5</v>
      </c>
      <c r="D11" s="20" t="s">
        <v>11</v>
      </c>
      <c r="E11" s="2">
        <v>81.73599999999999</v>
      </c>
    </row>
    <row r="12" spans="1:5" ht="14.25">
      <c r="A12" s="8">
        <v>1301212583</v>
      </c>
      <c r="B12" s="23">
        <f t="shared" si="0"/>
        <v>11</v>
      </c>
      <c r="C12" s="2" t="s">
        <v>5</v>
      </c>
      <c r="D12" s="20" t="s">
        <v>11</v>
      </c>
      <c r="E12" s="2">
        <v>81.590909089999997</v>
      </c>
    </row>
    <row r="13" spans="1:5" ht="14.25">
      <c r="A13" s="15">
        <v>1301212412</v>
      </c>
      <c r="B13" s="23">
        <f t="shared" si="0"/>
        <v>12</v>
      </c>
      <c r="C13" s="9" t="s">
        <v>5</v>
      </c>
      <c r="D13" s="20" t="s">
        <v>11</v>
      </c>
      <c r="E13" s="2">
        <v>81.319999999999993</v>
      </c>
    </row>
    <row r="14" spans="1:5" ht="14.25">
      <c r="A14" s="8">
        <v>1301212556</v>
      </c>
      <c r="B14" s="23">
        <f t="shared" si="0"/>
        <v>13</v>
      </c>
      <c r="C14" s="2" t="s">
        <v>5</v>
      </c>
      <c r="D14" s="20" t="s">
        <v>11</v>
      </c>
      <c r="E14" s="2">
        <v>81.314545449999997</v>
      </c>
    </row>
    <row r="15" spans="1:5" ht="14.25">
      <c r="A15" s="30">
        <v>1301212446</v>
      </c>
      <c r="B15" s="23">
        <f t="shared" si="0"/>
        <v>14</v>
      </c>
      <c r="C15" s="27" t="s">
        <v>5</v>
      </c>
      <c r="D15" s="20" t="s">
        <v>11</v>
      </c>
      <c r="E15" s="2">
        <v>81.04000000000002</v>
      </c>
    </row>
    <row r="16" spans="1:5" ht="14.25">
      <c r="A16" s="28">
        <v>1301212437</v>
      </c>
      <c r="B16" s="23">
        <f t="shared" si="0"/>
        <v>15</v>
      </c>
      <c r="C16" s="27" t="s">
        <v>5</v>
      </c>
      <c r="D16" s="20" t="s">
        <v>11</v>
      </c>
      <c r="E16" s="2">
        <v>78.920000000000016</v>
      </c>
    </row>
    <row r="17" spans="1:5" ht="14.25">
      <c r="A17" s="8">
        <v>1301212593</v>
      </c>
      <c r="B17" s="23">
        <f t="shared" si="0"/>
        <v>16</v>
      </c>
      <c r="C17" s="2" t="s">
        <v>5</v>
      </c>
      <c r="D17" s="20" t="s">
        <v>11</v>
      </c>
      <c r="E17" s="2">
        <v>78.358181819999999</v>
      </c>
    </row>
    <row r="18" spans="1:5" ht="14.25">
      <c r="A18" s="13">
        <v>1301212481</v>
      </c>
      <c r="B18" s="23">
        <f t="shared" si="0"/>
        <v>17</v>
      </c>
      <c r="C18" s="2" t="s">
        <v>5</v>
      </c>
      <c r="D18" s="20" t="s">
        <v>11</v>
      </c>
      <c r="E18" s="2">
        <v>77.956363636363648</v>
      </c>
    </row>
    <row r="19" spans="1:5" ht="14.25">
      <c r="A19" s="28">
        <v>1301212459</v>
      </c>
      <c r="B19" s="23">
        <f t="shared" si="0"/>
        <v>18</v>
      </c>
      <c r="C19" s="27" t="s">
        <v>5</v>
      </c>
      <c r="D19" s="20" t="s">
        <v>11</v>
      </c>
      <c r="E19" s="2">
        <v>77.180000000000021</v>
      </c>
    </row>
  </sheetData>
  <phoneticPr fontId="1" type="noConversion"/>
  <dataValidations count="3">
    <dataValidation type="list" allowBlank="1" showInputMessage="1" showErrorMessage="1" sqref="C2:C5">
      <formula1>[1]综测打分汇总表!$M$3:$M$7</formula1>
    </dataValidation>
    <dataValidation type="list" allowBlank="1" showInputMessage="1" showErrorMessage="1" sqref="C6:C15">
      <formula1>#REF!</formula1>
    </dataValidation>
    <dataValidation type="list" allowBlank="1" showInputMessage="1" showErrorMessage="1" sqref="C16:C19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B14" sqref="B14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13">
        <v>1301212534</v>
      </c>
      <c r="B2" s="23">
        <f t="shared" ref="B2:B29" si="0">RANK(E2,E$2:E$33)</f>
        <v>1</v>
      </c>
      <c r="C2" s="2" t="s">
        <v>5</v>
      </c>
      <c r="D2" s="20" t="s">
        <v>14</v>
      </c>
      <c r="E2" s="2">
        <v>82.745217391304337</v>
      </c>
    </row>
    <row r="3" spans="1:5" ht="14.25">
      <c r="A3" s="30">
        <v>1301212424</v>
      </c>
      <c r="B3" s="23">
        <f t="shared" si="0"/>
        <v>2</v>
      </c>
      <c r="C3" s="27" t="s">
        <v>5</v>
      </c>
      <c r="D3" s="20" t="s">
        <v>14</v>
      </c>
      <c r="E3" s="2">
        <v>82.6922</v>
      </c>
    </row>
    <row r="4" spans="1:5" ht="14.25">
      <c r="A4" s="13">
        <v>1301212488</v>
      </c>
      <c r="B4" s="23">
        <f t="shared" si="0"/>
        <v>3</v>
      </c>
      <c r="C4" s="2" t="s">
        <v>5</v>
      </c>
      <c r="D4" s="20" t="s">
        <v>14</v>
      </c>
      <c r="E4" s="2">
        <v>82.376521739130425</v>
      </c>
    </row>
    <row r="5" spans="1:5" ht="14.25">
      <c r="A5" s="14">
        <v>1301212383</v>
      </c>
      <c r="B5" s="23">
        <f t="shared" si="0"/>
        <v>4</v>
      </c>
      <c r="C5" s="9" t="s">
        <v>5</v>
      </c>
      <c r="D5" s="20" t="s">
        <v>14</v>
      </c>
      <c r="E5" s="2">
        <v>82.3</v>
      </c>
    </row>
    <row r="6" spans="1:5" ht="14.25">
      <c r="A6" s="13">
        <v>1301212505</v>
      </c>
      <c r="B6" s="23">
        <f t="shared" si="0"/>
        <v>5</v>
      </c>
      <c r="C6" s="2" t="s">
        <v>5</v>
      </c>
      <c r="D6" s="20" t="s">
        <v>14</v>
      </c>
      <c r="E6" s="2">
        <v>82.280000000000015</v>
      </c>
    </row>
    <row r="7" spans="1:5" ht="14.25">
      <c r="A7" s="13">
        <v>1301212522</v>
      </c>
      <c r="B7" s="23">
        <f t="shared" si="0"/>
        <v>6</v>
      </c>
      <c r="C7" s="2" t="s">
        <v>5</v>
      </c>
      <c r="D7" s="20" t="s">
        <v>14</v>
      </c>
      <c r="E7" s="2">
        <v>81.650434782608698</v>
      </c>
    </row>
    <row r="8" spans="1:5" ht="14.25">
      <c r="A8" s="28">
        <v>1301212473</v>
      </c>
      <c r="B8" s="23">
        <f t="shared" si="0"/>
        <v>7</v>
      </c>
      <c r="C8" s="27" t="s">
        <v>5</v>
      </c>
      <c r="D8" s="20" t="s">
        <v>14</v>
      </c>
      <c r="E8" s="2">
        <v>81.533912000000001</v>
      </c>
    </row>
    <row r="9" spans="1:5" ht="14.25">
      <c r="A9" s="14">
        <v>1301212368</v>
      </c>
      <c r="B9" s="23">
        <f t="shared" si="0"/>
        <v>8</v>
      </c>
      <c r="C9" s="9" t="s">
        <v>5</v>
      </c>
      <c r="D9" s="20" t="s">
        <v>14</v>
      </c>
      <c r="E9" s="2">
        <v>81.407999999999987</v>
      </c>
    </row>
    <row r="10" spans="1:5" ht="14.25">
      <c r="A10" s="15">
        <v>1301212409</v>
      </c>
      <c r="B10" s="23">
        <f t="shared" si="0"/>
        <v>9</v>
      </c>
      <c r="C10" s="9" t="s">
        <v>5</v>
      </c>
      <c r="D10" s="20" t="s">
        <v>14</v>
      </c>
      <c r="E10" s="2">
        <v>81.2</v>
      </c>
    </row>
    <row r="11" spans="1:5" ht="14.25">
      <c r="A11" s="12">
        <v>1301212396</v>
      </c>
      <c r="B11" s="23">
        <f t="shared" si="0"/>
        <v>10</v>
      </c>
      <c r="C11" s="9" t="s">
        <v>5</v>
      </c>
      <c r="D11" s="20" t="s">
        <v>14</v>
      </c>
      <c r="E11" s="2">
        <v>80.657999999999987</v>
      </c>
    </row>
    <row r="12" spans="1:5" ht="14.25">
      <c r="A12" s="14">
        <v>1301212380</v>
      </c>
      <c r="B12" s="23">
        <f t="shared" si="0"/>
        <v>11</v>
      </c>
      <c r="C12" s="9" t="s">
        <v>5</v>
      </c>
      <c r="D12" s="20" t="s">
        <v>14</v>
      </c>
      <c r="E12" s="2">
        <v>80.605999999999995</v>
      </c>
    </row>
    <row r="13" spans="1:5" ht="14.25">
      <c r="A13" s="13">
        <v>1301212494</v>
      </c>
      <c r="B13" s="23">
        <f t="shared" si="0"/>
        <v>12</v>
      </c>
      <c r="C13" s="2" t="s">
        <v>5</v>
      </c>
      <c r="D13" s="20" t="s">
        <v>14</v>
      </c>
      <c r="E13" s="2">
        <v>80.601739130434765</v>
      </c>
    </row>
    <row r="14" spans="1:5" ht="14.25">
      <c r="A14" s="7">
        <v>1301212567</v>
      </c>
      <c r="B14" s="23">
        <f t="shared" si="0"/>
        <v>13</v>
      </c>
      <c r="C14" s="2" t="s">
        <v>5</v>
      </c>
      <c r="D14" s="20" t="s">
        <v>14</v>
      </c>
      <c r="E14" s="2">
        <v>80.350434780000001</v>
      </c>
    </row>
    <row r="15" spans="1:5" ht="14.25">
      <c r="A15" s="14">
        <v>1301212350</v>
      </c>
      <c r="B15" s="23">
        <f t="shared" si="0"/>
        <v>14</v>
      </c>
      <c r="C15" s="9" t="s">
        <v>5</v>
      </c>
      <c r="D15" s="20" t="s">
        <v>14</v>
      </c>
      <c r="E15" s="2">
        <v>80.316000000000003</v>
      </c>
    </row>
    <row r="16" spans="1:5" ht="14.25">
      <c r="A16" s="28">
        <v>1301212416</v>
      </c>
      <c r="B16" s="23">
        <f t="shared" si="0"/>
        <v>15</v>
      </c>
      <c r="C16" s="27" t="s">
        <v>5</v>
      </c>
      <c r="D16" s="20" t="s">
        <v>14</v>
      </c>
      <c r="E16" s="2">
        <v>80.170000000000016</v>
      </c>
    </row>
    <row r="17" spans="1:5" ht="14.25">
      <c r="A17" s="7">
        <v>1301212588</v>
      </c>
      <c r="B17" s="23">
        <f t="shared" si="0"/>
        <v>16</v>
      </c>
      <c r="C17" s="2" t="s">
        <v>5</v>
      </c>
      <c r="D17" s="20" t="s">
        <v>14</v>
      </c>
      <c r="E17" s="2">
        <v>79.759999999999991</v>
      </c>
    </row>
    <row r="18" spans="1:5" ht="14.25">
      <c r="A18" s="13">
        <v>1301212517</v>
      </c>
      <c r="B18" s="23">
        <f t="shared" si="0"/>
        <v>17</v>
      </c>
      <c r="C18" s="2" t="s">
        <v>5</v>
      </c>
      <c r="D18" s="20" t="s">
        <v>14</v>
      </c>
      <c r="E18" s="2">
        <v>79.753043478260864</v>
      </c>
    </row>
    <row r="19" spans="1:5" ht="14.25">
      <c r="A19" s="7">
        <v>1301212562</v>
      </c>
      <c r="B19" s="23">
        <f t="shared" si="0"/>
        <v>18</v>
      </c>
      <c r="C19" s="2" t="s">
        <v>5</v>
      </c>
      <c r="D19" s="20" t="s">
        <v>14</v>
      </c>
      <c r="E19" s="2">
        <v>79.606956519999997</v>
      </c>
    </row>
    <row r="20" spans="1:5" ht="14.25">
      <c r="A20" s="28">
        <v>1301212469</v>
      </c>
      <c r="B20" s="23">
        <f t="shared" si="0"/>
        <v>19</v>
      </c>
      <c r="C20" s="27" t="s">
        <v>5</v>
      </c>
      <c r="D20" s="20" t="s">
        <v>14</v>
      </c>
      <c r="E20" s="2">
        <v>79.248695999999995</v>
      </c>
    </row>
    <row r="21" spans="1:5" ht="14.25">
      <c r="A21" s="28">
        <v>1301212428</v>
      </c>
      <c r="B21" s="23">
        <f t="shared" si="0"/>
        <v>20</v>
      </c>
      <c r="C21" s="27" t="s">
        <v>5</v>
      </c>
      <c r="D21" s="20" t="s">
        <v>14</v>
      </c>
      <c r="E21" s="2">
        <v>78.899130434782506</v>
      </c>
    </row>
    <row r="22" spans="1:5" ht="14.25">
      <c r="A22" s="28">
        <v>1301212445</v>
      </c>
      <c r="B22" s="23">
        <f t="shared" si="0"/>
        <v>21</v>
      </c>
      <c r="C22" s="27" t="s">
        <v>5</v>
      </c>
      <c r="D22" s="20" t="s">
        <v>14</v>
      </c>
      <c r="E22" s="2">
        <v>78.830434000000011</v>
      </c>
    </row>
    <row r="23" spans="1:5" ht="14.25">
      <c r="A23" s="7">
        <v>1301212587</v>
      </c>
      <c r="B23" s="23">
        <f t="shared" si="0"/>
        <v>22</v>
      </c>
      <c r="C23" s="2" t="s">
        <v>5</v>
      </c>
      <c r="D23" s="20" t="s">
        <v>14</v>
      </c>
      <c r="E23" s="2">
        <v>78.664347829999997</v>
      </c>
    </row>
    <row r="24" spans="1:5" ht="14.25">
      <c r="A24" s="30">
        <v>1301212472</v>
      </c>
      <c r="B24" s="23">
        <f t="shared" si="0"/>
        <v>23</v>
      </c>
      <c r="C24" s="27" t="s">
        <v>5</v>
      </c>
      <c r="D24" s="20" t="s">
        <v>14</v>
      </c>
      <c r="E24" s="2">
        <v>78.561700000000016</v>
      </c>
    </row>
    <row r="25" spans="1:5" ht="14.25">
      <c r="A25" s="13">
        <v>1301212543</v>
      </c>
      <c r="B25" s="23">
        <f t="shared" si="0"/>
        <v>24</v>
      </c>
      <c r="C25" s="2" t="s">
        <v>5</v>
      </c>
      <c r="D25" s="20" t="s">
        <v>14</v>
      </c>
      <c r="E25" s="2">
        <v>78.351304347826087</v>
      </c>
    </row>
    <row r="26" spans="1:5" ht="14.25">
      <c r="A26" s="28">
        <v>1301212431</v>
      </c>
      <c r="B26" s="23">
        <f t="shared" si="0"/>
        <v>25</v>
      </c>
      <c r="C26" s="27" t="s">
        <v>5</v>
      </c>
      <c r="D26" s="20" t="s">
        <v>14</v>
      </c>
      <c r="E26" s="2">
        <v>78.322600000000008</v>
      </c>
    </row>
    <row r="27" spans="1:5" ht="14.25">
      <c r="A27" s="14">
        <v>1301212374</v>
      </c>
      <c r="B27" s="23">
        <f t="shared" si="0"/>
        <v>26</v>
      </c>
      <c r="C27" s="9" t="s">
        <v>5</v>
      </c>
      <c r="D27" s="20" t="s">
        <v>14</v>
      </c>
      <c r="E27" s="2">
        <v>75.14</v>
      </c>
    </row>
    <row r="28" spans="1:5" ht="14.25">
      <c r="A28" s="13">
        <v>1301212542</v>
      </c>
      <c r="B28" s="23">
        <f t="shared" si="0"/>
        <v>27</v>
      </c>
      <c r="C28" s="2" t="s">
        <v>5</v>
      </c>
      <c r="D28" s="20" t="s">
        <v>14</v>
      </c>
      <c r="E28" s="2">
        <v>74.485217391304332</v>
      </c>
    </row>
    <row r="29" spans="1:5" ht="14.25">
      <c r="A29" s="13">
        <v>1301212506</v>
      </c>
      <c r="B29" s="23">
        <f t="shared" si="0"/>
        <v>28</v>
      </c>
      <c r="C29" s="2" t="s">
        <v>5</v>
      </c>
      <c r="D29" s="20" t="s">
        <v>14</v>
      </c>
      <c r="E29" s="2">
        <v>70.910588235294114</v>
      </c>
    </row>
  </sheetData>
  <phoneticPr fontId="1" type="noConversion"/>
  <dataValidations count="3">
    <dataValidation type="list" allowBlank="1" showInputMessage="1" showErrorMessage="1" sqref="C2:C3">
      <formula1>[1]综测打分汇总表!$M$3:$M$7</formula1>
    </dataValidation>
    <dataValidation type="list" allowBlank="1" showInputMessage="1" showErrorMessage="1" sqref="C4:C19">
      <formula1>#REF!</formula1>
    </dataValidation>
    <dataValidation type="list" allowBlank="1" showInputMessage="1" showErrorMessage="1" sqref="C20:C29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J1" sqref="E1:J1048576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12">
        <v>1301212405</v>
      </c>
      <c r="B2" s="23">
        <f t="shared" ref="B2:B7" si="0">RANK(E2,E$2:E$33)</f>
        <v>1</v>
      </c>
      <c r="C2" s="9" t="s">
        <v>5</v>
      </c>
      <c r="D2" s="20" t="s">
        <v>19</v>
      </c>
      <c r="E2" s="2">
        <v>82.339999999999989</v>
      </c>
    </row>
    <row r="3" spans="1:5" ht="14.25">
      <c r="A3" s="30">
        <v>1301212423</v>
      </c>
      <c r="B3" s="23">
        <f t="shared" si="0"/>
        <v>2</v>
      </c>
      <c r="C3" s="27" t="s">
        <v>5</v>
      </c>
      <c r="D3" s="20" t="s">
        <v>19</v>
      </c>
      <c r="E3" s="2">
        <v>81.987499999999997</v>
      </c>
    </row>
    <row r="4" spans="1:5" ht="14.25">
      <c r="A4" s="13">
        <v>1301212521</v>
      </c>
      <c r="B4" s="23">
        <f t="shared" si="0"/>
        <v>3</v>
      </c>
      <c r="C4" s="2" t="s">
        <v>5</v>
      </c>
      <c r="D4" s="20" t="s">
        <v>19</v>
      </c>
      <c r="E4" s="2">
        <v>81.497500000000002</v>
      </c>
    </row>
    <row r="5" spans="1:5" ht="14.25">
      <c r="A5" s="13">
        <v>1301212489</v>
      </c>
      <c r="B5" s="23">
        <f t="shared" si="0"/>
        <v>4</v>
      </c>
      <c r="C5" s="2" t="s">
        <v>5</v>
      </c>
      <c r="D5" s="20" t="s">
        <v>19</v>
      </c>
      <c r="E5" s="2">
        <v>81.36</v>
      </c>
    </row>
    <row r="6" spans="1:5" ht="14.25">
      <c r="A6" s="28">
        <v>1301212477</v>
      </c>
      <c r="B6" s="23">
        <f t="shared" si="0"/>
        <v>5</v>
      </c>
      <c r="C6" s="27" t="s">
        <v>5</v>
      </c>
      <c r="D6" s="20" t="s">
        <v>19</v>
      </c>
      <c r="E6" s="2">
        <v>80.725000000000023</v>
      </c>
    </row>
    <row r="7" spans="1:5" ht="14.25">
      <c r="A7" s="28">
        <v>1301212436</v>
      </c>
      <c r="B7" s="23">
        <f t="shared" si="0"/>
        <v>6</v>
      </c>
      <c r="C7" s="27" t="s">
        <v>5</v>
      </c>
      <c r="D7" s="20" t="s">
        <v>19</v>
      </c>
      <c r="E7" s="2">
        <v>79.64</v>
      </c>
    </row>
  </sheetData>
  <phoneticPr fontId="1" type="noConversion"/>
  <dataValidations count="1">
    <dataValidation type="list" allowBlank="1" showInputMessage="1" showErrorMessage="1" sqref="C2:C7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1" sqref="E1:J1048576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3">
        <v>1301212612</v>
      </c>
      <c r="B2" s="23">
        <f t="shared" ref="B2:B14" si="0">RANK(E2,E$2:E$33)</f>
        <v>1</v>
      </c>
      <c r="C2" s="6" t="s">
        <v>5</v>
      </c>
      <c r="D2" s="20" t="s">
        <v>12</v>
      </c>
      <c r="E2" s="2">
        <v>86.444999999999993</v>
      </c>
    </row>
    <row r="3" spans="1:5" ht="14.25">
      <c r="A3" s="28">
        <v>1301212443</v>
      </c>
      <c r="B3" s="23">
        <f t="shared" si="0"/>
        <v>2</v>
      </c>
      <c r="C3" s="27" t="s">
        <v>5</v>
      </c>
      <c r="D3" s="20" t="s">
        <v>12</v>
      </c>
      <c r="E3" s="2">
        <v>85.675000000000011</v>
      </c>
    </row>
    <row r="4" spans="1:5" ht="14.25">
      <c r="A4" s="28">
        <v>1301212555</v>
      </c>
      <c r="B4" s="23">
        <f t="shared" si="0"/>
        <v>3</v>
      </c>
      <c r="C4" s="27" t="s">
        <v>5</v>
      </c>
      <c r="D4" s="20" t="s">
        <v>12</v>
      </c>
      <c r="E4" s="2">
        <v>85.610000000000014</v>
      </c>
    </row>
    <row r="5" spans="1:5" ht="14.25">
      <c r="A5" s="3">
        <v>1301212558</v>
      </c>
      <c r="B5" s="23">
        <f t="shared" si="0"/>
        <v>4</v>
      </c>
      <c r="C5" s="2" t="s">
        <v>5</v>
      </c>
      <c r="D5" s="20" t="s">
        <v>12</v>
      </c>
      <c r="E5" s="2">
        <v>85.045000000000002</v>
      </c>
    </row>
    <row r="6" spans="1:5" ht="14.25">
      <c r="A6" s="14">
        <v>1301212349</v>
      </c>
      <c r="B6" s="23">
        <f t="shared" si="0"/>
        <v>5</v>
      </c>
      <c r="C6" s="9" t="s">
        <v>5</v>
      </c>
      <c r="D6" s="20" t="s">
        <v>12</v>
      </c>
      <c r="E6" s="2">
        <v>85.01</v>
      </c>
    </row>
    <row r="7" spans="1:5" ht="14.25">
      <c r="A7" s="13">
        <v>1301212524</v>
      </c>
      <c r="B7" s="23">
        <f t="shared" si="0"/>
        <v>6</v>
      </c>
      <c r="C7" s="2" t="s">
        <v>5</v>
      </c>
      <c r="D7" s="20" t="s">
        <v>12</v>
      </c>
      <c r="E7" s="2">
        <v>84.905000000000001</v>
      </c>
    </row>
    <row r="8" spans="1:5" ht="14.25">
      <c r="A8" s="28">
        <v>1301212438</v>
      </c>
      <c r="B8" s="23">
        <f t="shared" si="0"/>
        <v>7</v>
      </c>
      <c r="C8" s="27" t="s">
        <v>5</v>
      </c>
      <c r="D8" s="20" t="s">
        <v>12</v>
      </c>
      <c r="E8" s="2">
        <v>84.820000000000022</v>
      </c>
    </row>
    <row r="9" spans="1:5" ht="14.25">
      <c r="A9" s="28">
        <v>1301212453</v>
      </c>
      <c r="B9" s="23">
        <f t="shared" si="0"/>
        <v>8</v>
      </c>
      <c r="C9" s="27" t="s">
        <v>5</v>
      </c>
      <c r="D9" s="20" t="s">
        <v>12</v>
      </c>
      <c r="E9" s="2">
        <v>84.73</v>
      </c>
    </row>
    <row r="10" spans="1:5" ht="14.25">
      <c r="A10" s="28">
        <v>1301212447</v>
      </c>
      <c r="B10" s="23">
        <f t="shared" si="0"/>
        <v>9</v>
      </c>
      <c r="C10" s="27" t="s">
        <v>5</v>
      </c>
      <c r="D10" s="20" t="s">
        <v>12</v>
      </c>
      <c r="E10" s="2">
        <v>84.390000000000015</v>
      </c>
    </row>
    <row r="11" spans="1:5" ht="14.25">
      <c r="A11" s="14">
        <v>1301212364</v>
      </c>
      <c r="B11" s="23">
        <f t="shared" si="0"/>
        <v>10</v>
      </c>
      <c r="C11" s="9" t="s">
        <v>5</v>
      </c>
      <c r="D11" s="20" t="s">
        <v>12</v>
      </c>
      <c r="E11" s="2">
        <v>84.147999999999996</v>
      </c>
    </row>
    <row r="12" spans="1:5" ht="14.25">
      <c r="A12" s="28">
        <v>1301212427</v>
      </c>
      <c r="B12" s="23">
        <f t="shared" si="0"/>
        <v>11</v>
      </c>
      <c r="C12" s="27" t="s">
        <v>5</v>
      </c>
      <c r="D12" s="20" t="s">
        <v>12</v>
      </c>
      <c r="E12" s="2">
        <v>82.190000000000012</v>
      </c>
    </row>
    <row r="13" spans="1:5" ht="14.25">
      <c r="A13" s="13">
        <v>1301212497</v>
      </c>
      <c r="B13" s="23">
        <f t="shared" si="0"/>
        <v>12</v>
      </c>
      <c r="C13" s="2" t="s">
        <v>5</v>
      </c>
      <c r="D13" s="20" t="s">
        <v>12</v>
      </c>
      <c r="E13" s="2">
        <v>81.11</v>
      </c>
    </row>
    <row r="14" spans="1:5" ht="14.25">
      <c r="A14" s="3">
        <v>1301212563</v>
      </c>
      <c r="B14" s="23">
        <f t="shared" si="0"/>
        <v>13</v>
      </c>
      <c r="C14" s="2" t="s">
        <v>5</v>
      </c>
      <c r="D14" s="20" t="s">
        <v>12</v>
      </c>
      <c r="E14" s="2">
        <v>79.12</v>
      </c>
    </row>
  </sheetData>
  <phoneticPr fontId="1" type="noConversion"/>
  <dataValidations count="3">
    <dataValidation type="list" allowBlank="1" showInputMessage="1" showErrorMessage="1" sqref="C2:C11">
      <formula1>[1]综测打分汇总表!$M$3:$M$7</formula1>
    </dataValidation>
    <dataValidation type="list" allowBlank="1" showInputMessage="1" showErrorMessage="1" sqref="C12:C13">
      <formula1>#REF!</formula1>
    </dataValidation>
    <dataValidation type="list" allowBlank="1" showInputMessage="1" showErrorMessage="1" sqref="C14">
      <formula1>#REF!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E2" sqref="E2"/>
    </sheetView>
  </sheetViews>
  <sheetFormatPr defaultRowHeight="13.5"/>
  <sheetData>
    <row r="1" spans="1:5" ht="57">
      <c r="A1" s="21" t="s">
        <v>2</v>
      </c>
      <c r="B1" s="21" t="s">
        <v>0</v>
      </c>
      <c r="C1" s="1" t="s">
        <v>1</v>
      </c>
      <c r="D1" s="21" t="s">
        <v>21</v>
      </c>
      <c r="E1" s="22" t="s">
        <v>4</v>
      </c>
    </row>
    <row r="2" spans="1:5" ht="14.25">
      <c r="A2" s="8">
        <v>1301212609</v>
      </c>
      <c r="B2" s="23">
        <f>RANK(E2,E$2:E$33)</f>
        <v>1</v>
      </c>
      <c r="C2" s="2" t="s">
        <v>5</v>
      </c>
      <c r="D2" s="20" t="s">
        <v>7</v>
      </c>
      <c r="E2" s="2">
        <v>85.128181820000009</v>
      </c>
    </row>
    <row r="3" spans="1:5" ht="14.25">
      <c r="A3" s="13">
        <v>1301212504</v>
      </c>
      <c r="B3" s="23">
        <f t="shared" ref="B3:B31" si="0">RANK(E3,E$2:E$33)</f>
        <v>2</v>
      </c>
      <c r="C3" s="2" t="s">
        <v>5</v>
      </c>
      <c r="D3" s="20" t="s">
        <v>7</v>
      </c>
      <c r="E3" s="2">
        <v>83.975454545454539</v>
      </c>
    </row>
    <row r="4" spans="1:5" ht="14.25">
      <c r="A4" s="13">
        <v>1301212535</v>
      </c>
      <c r="B4" s="23">
        <f t="shared" si="0"/>
        <v>3</v>
      </c>
      <c r="C4" s="2" t="s">
        <v>5</v>
      </c>
      <c r="D4" s="20" t="s">
        <v>7</v>
      </c>
      <c r="E4" s="2">
        <v>83.63636363636364</v>
      </c>
    </row>
    <row r="5" spans="1:5" ht="14.25">
      <c r="A5" s="12">
        <v>1301212390</v>
      </c>
      <c r="B5" s="23">
        <f t="shared" si="0"/>
        <v>4</v>
      </c>
      <c r="C5" s="9" t="s">
        <v>5</v>
      </c>
      <c r="D5" s="20" t="s">
        <v>7</v>
      </c>
      <c r="E5" s="2">
        <v>83.55</v>
      </c>
    </row>
    <row r="6" spans="1:5" ht="14.25">
      <c r="A6" s="13">
        <v>1301212532</v>
      </c>
      <c r="B6" s="23">
        <f t="shared" si="0"/>
        <v>5</v>
      </c>
      <c r="C6" s="2" t="s">
        <v>5</v>
      </c>
      <c r="D6" s="20" t="s">
        <v>7</v>
      </c>
      <c r="E6" s="2">
        <v>83.2290909090909</v>
      </c>
    </row>
    <row r="7" spans="1:5" ht="14.25">
      <c r="A7" s="13">
        <v>1301212539</v>
      </c>
      <c r="B7" s="23">
        <f t="shared" si="0"/>
        <v>6</v>
      </c>
      <c r="C7" s="2" t="s">
        <v>5</v>
      </c>
      <c r="D7" s="20" t="s">
        <v>7</v>
      </c>
      <c r="E7" s="2">
        <v>83.00181818181818</v>
      </c>
    </row>
    <row r="8" spans="1:5" ht="14.25">
      <c r="A8" s="12">
        <v>1301212353</v>
      </c>
      <c r="B8" s="23">
        <f t="shared" si="0"/>
        <v>7</v>
      </c>
      <c r="C8" s="9" t="s">
        <v>5</v>
      </c>
      <c r="D8" s="20" t="s">
        <v>7</v>
      </c>
      <c r="E8" s="2">
        <v>82.65</v>
      </c>
    </row>
    <row r="9" spans="1:5" ht="14.25">
      <c r="A9" s="28">
        <v>1301212433</v>
      </c>
      <c r="B9" s="23">
        <f t="shared" si="0"/>
        <v>8</v>
      </c>
      <c r="C9" s="27" t="s">
        <v>5</v>
      </c>
      <c r="D9" s="20" t="s">
        <v>7</v>
      </c>
      <c r="E9" s="2">
        <v>82.460000000000008</v>
      </c>
    </row>
    <row r="10" spans="1:5" ht="14.25">
      <c r="A10" s="13">
        <v>1301212499</v>
      </c>
      <c r="B10" s="23">
        <f t="shared" si="0"/>
        <v>9</v>
      </c>
      <c r="C10" s="2" t="s">
        <v>5</v>
      </c>
      <c r="D10" s="20" t="s">
        <v>7</v>
      </c>
      <c r="E10" s="2">
        <v>82.392727272727271</v>
      </c>
    </row>
    <row r="11" spans="1:5" ht="14.25">
      <c r="A11" s="12">
        <v>1301212376</v>
      </c>
      <c r="B11" s="23">
        <f t="shared" si="0"/>
        <v>10</v>
      </c>
      <c r="C11" s="9" t="s">
        <v>5</v>
      </c>
      <c r="D11" s="20" t="s">
        <v>7</v>
      </c>
      <c r="E11" s="2">
        <v>82.31</v>
      </c>
    </row>
    <row r="12" spans="1:5" ht="14.25">
      <c r="A12" s="30">
        <v>1301212426</v>
      </c>
      <c r="B12" s="23">
        <f t="shared" si="0"/>
        <v>11</v>
      </c>
      <c r="C12" s="27" t="s">
        <v>5</v>
      </c>
      <c r="D12" s="20" t="s">
        <v>7</v>
      </c>
      <c r="E12" s="2">
        <v>82.080000000000013</v>
      </c>
    </row>
    <row r="13" spans="1:5" ht="14.25">
      <c r="A13" s="28">
        <v>1301212449</v>
      </c>
      <c r="B13" s="23">
        <f t="shared" si="0"/>
        <v>12</v>
      </c>
      <c r="C13" s="27" t="s">
        <v>5</v>
      </c>
      <c r="D13" s="20" t="s">
        <v>7</v>
      </c>
      <c r="E13" s="2">
        <v>82.058181816000001</v>
      </c>
    </row>
    <row r="14" spans="1:5" ht="14.25">
      <c r="A14" s="28">
        <v>1301212434</v>
      </c>
      <c r="B14" s="23">
        <f t="shared" si="0"/>
        <v>13</v>
      </c>
      <c r="C14" s="27" t="s">
        <v>5</v>
      </c>
      <c r="D14" s="20" t="s">
        <v>7</v>
      </c>
      <c r="E14" s="2">
        <v>81.787272999999999</v>
      </c>
    </row>
    <row r="15" spans="1:5" ht="14.25">
      <c r="A15" s="8">
        <v>1301212603</v>
      </c>
      <c r="B15" s="23">
        <f t="shared" si="0"/>
        <v>14</v>
      </c>
      <c r="C15" s="2" t="s">
        <v>5</v>
      </c>
      <c r="D15" s="20" t="s">
        <v>7</v>
      </c>
      <c r="E15" s="2">
        <v>81.759999999999991</v>
      </c>
    </row>
    <row r="16" spans="1:5" ht="14.25">
      <c r="A16" s="14">
        <v>1301212377</v>
      </c>
      <c r="B16" s="23">
        <f t="shared" si="0"/>
        <v>15</v>
      </c>
      <c r="C16" s="9" t="s">
        <v>5</v>
      </c>
      <c r="D16" s="20" t="s">
        <v>7</v>
      </c>
      <c r="E16" s="2">
        <v>81.597999999999999</v>
      </c>
    </row>
    <row r="17" spans="1:5" ht="14.25">
      <c r="A17" s="13">
        <v>1301212509</v>
      </c>
      <c r="B17" s="23">
        <f t="shared" si="0"/>
        <v>16</v>
      </c>
      <c r="C17" s="2" t="s">
        <v>5</v>
      </c>
      <c r="D17" s="20" t="s">
        <v>7</v>
      </c>
      <c r="E17" s="2">
        <v>81.49454545454546</v>
      </c>
    </row>
    <row r="18" spans="1:5" ht="14.25">
      <c r="A18" s="28">
        <v>1301212419</v>
      </c>
      <c r="B18" s="23">
        <f t="shared" si="0"/>
        <v>17</v>
      </c>
      <c r="C18" s="27" t="s">
        <v>5</v>
      </c>
      <c r="D18" s="20" t="s">
        <v>7</v>
      </c>
      <c r="E18" s="2">
        <v>81.320000000000022</v>
      </c>
    </row>
    <row r="19" spans="1:5" ht="14.25">
      <c r="A19" s="28">
        <v>1301212448</v>
      </c>
      <c r="B19" s="23">
        <f t="shared" si="0"/>
        <v>18</v>
      </c>
      <c r="C19" s="27" t="s">
        <v>5</v>
      </c>
      <c r="D19" s="20" t="s">
        <v>7</v>
      </c>
      <c r="E19" s="2">
        <v>81.258182000000005</v>
      </c>
    </row>
    <row r="20" spans="1:5" ht="14.25">
      <c r="A20" s="35">
        <v>1301212548</v>
      </c>
      <c r="B20" s="23">
        <f t="shared" si="0"/>
        <v>19</v>
      </c>
      <c r="C20" s="2" t="s">
        <v>5</v>
      </c>
      <c r="D20" s="20" t="s">
        <v>7</v>
      </c>
      <c r="E20" s="2">
        <v>80.798181819999996</v>
      </c>
    </row>
    <row r="21" spans="1:5" ht="14.25">
      <c r="A21" s="13">
        <v>1301212518</v>
      </c>
      <c r="B21" s="23">
        <f t="shared" si="0"/>
        <v>20</v>
      </c>
      <c r="C21" s="2" t="s">
        <v>5</v>
      </c>
      <c r="D21" s="20" t="s">
        <v>7</v>
      </c>
      <c r="E21" s="2">
        <v>80.138181818181806</v>
      </c>
    </row>
    <row r="22" spans="1:5" ht="14.25">
      <c r="A22" s="14">
        <v>1301212347</v>
      </c>
      <c r="B22" s="23">
        <f t="shared" si="0"/>
        <v>21</v>
      </c>
      <c r="C22" s="9" t="s">
        <v>5</v>
      </c>
      <c r="D22" s="20" t="s">
        <v>7</v>
      </c>
      <c r="E22" s="2">
        <v>79.94</v>
      </c>
    </row>
    <row r="23" spans="1:5" ht="14.25">
      <c r="A23" s="8">
        <v>1301212592</v>
      </c>
      <c r="B23" s="23">
        <f t="shared" si="0"/>
        <v>22</v>
      </c>
      <c r="C23" s="2" t="s">
        <v>5</v>
      </c>
      <c r="D23" s="20" t="s">
        <v>7</v>
      </c>
      <c r="E23" s="2">
        <v>79.641818180000001</v>
      </c>
    </row>
    <row r="24" spans="1:5" ht="14.25">
      <c r="A24" s="17">
        <v>1301212394</v>
      </c>
      <c r="B24" s="23">
        <f t="shared" si="0"/>
        <v>23</v>
      </c>
      <c r="C24" s="9" t="s">
        <v>5</v>
      </c>
      <c r="D24" s="20" t="s">
        <v>7</v>
      </c>
      <c r="E24" s="2">
        <v>78.8</v>
      </c>
    </row>
    <row r="25" spans="1:5" ht="14.25">
      <c r="A25" s="28">
        <v>1301212455</v>
      </c>
      <c r="B25" s="23">
        <f t="shared" si="0"/>
        <v>24</v>
      </c>
      <c r="C25" s="27" t="s">
        <v>5</v>
      </c>
      <c r="D25" s="20" t="s">
        <v>7</v>
      </c>
      <c r="E25" s="2">
        <v>78.78181840000002</v>
      </c>
    </row>
    <row r="26" spans="1:5" ht="14.25">
      <c r="A26" s="28">
        <v>1301212461</v>
      </c>
      <c r="B26" s="23">
        <f t="shared" si="0"/>
        <v>25</v>
      </c>
      <c r="C26" s="27" t="s">
        <v>5</v>
      </c>
      <c r="D26" s="20" t="s">
        <v>7</v>
      </c>
      <c r="E26" s="2">
        <v>78.65000000000002</v>
      </c>
    </row>
    <row r="27" spans="1:5" ht="14.25">
      <c r="A27" s="12">
        <v>1301212401</v>
      </c>
      <c r="B27" s="23">
        <f t="shared" si="0"/>
        <v>26</v>
      </c>
      <c r="C27" s="9" t="s">
        <v>5</v>
      </c>
      <c r="D27" s="20" t="s">
        <v>7</v>
      </c>
      <c r="E27" s="2">
        <v>77.563999999999993</v>
      </c>
    </row>
    <row r="28" spans="1:5" ht="14.25">
      <c r="A28" s="28">
        <v>1301212474</v>
      </c>
      <c r="B28" s="23">
        <f t="shared" si="0"/>
        <v>27</v>
      </c>
      <c r="C28" s="27" t="s">
        <v>5</v>
      </c>
      <c r="D28" s="20" t="s">
        <v>7</v>
      </c>
      <c r="E28" s="2">
        <v>76.483600000000024</v>
      </c>
    </row>
    <row r="29" spans="1:5" ht="14.25">
      <c r="A29" s="13">
        <v>1301212526</v>
      </c>
      <c r="B29" s="23">
        <f t="shared" si="0"/>
        <v>28</v>
      </c>
      <c r="C29" s="2" t="s">
        <v>5</v>
      </c>
      <c r="D29" s="20" t="s">
        <v>7</v>
      </c>
      <c r="E29" s="2">
        <v>75.201818181818183</v>
      </c>
    </row>
    <row r="30" spans="1:5" ht="14.25">
      <c r="A30" s="13">
        <v>1301212482</v>
      </c>
      <c r="B30" s="23">
        <f t="shared" si="0"/>
        <v>29</v>
      </c>
      <c r="C30" s="2" t="s">
        <v>5</v>
      </c>
      <c r="D30" s="20" t="s">
        <v>7</v>
      </c>
      <c r="E30" s="2">
        <v>73.44547368421054</v>
      </c>
    </row>
    <row r="31" spans="1:5" ht="14.25">
      <c r="A31" s="13">
        <v>1301212527</v>
      </c>
      <c r="B31" s="23">
        <f t="shared" si="0"/>
        <v>30</v>
      </c>
      <c r="C31" s="2" t="s">
        <v>5</v>
      </c>
      <c r="D31" s="20" t="s">
        <v>7</v>
      </c>
      <c r="E31" s="2">
        <v>72.039999999999992</v>
      </c>
    </row>
  </sheetData>
  <phoneticPr fontId="1" type="noConversion"/>
  <dataValidations count="3">
    <dataValidation type="list" allowBlank="1" showInputMessage="1" showErrorMessage="1" sqref="C2:C7">
      <formula1>[1]综测打分汇总表!$M$3:$M$7</formula1>
    </dataValidation>
    <dataValidation type="list" allowBlank="1" showInputMessage="1" showErrorMessage="1" sqref="C8:C23">
      <formula1>#REF!</formula1>
    </dataValidation>
    <dataValidation type="list" allowBlank="1" showInputMessage="1" showErrorMessage="1" sqref="C24:C31">
      <formula1>#REF!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selection activeCell="F1" sqref="F1:J1048576"/>
    </sheetView>
  </sheetViews>
  <sheetFormatPr defaultRowHeight="13.5"/>
  <sheetData>
    <row r="1" spans="1:6" ht="71.25">
      <c r="A1" s="21" t="s">
        <v>2</v>
      </c>
      <c r="B1" s="21" t="s">
        <v>0</v>
      </c>
      <c r="C1" s="1" t="s">
        <v>1</v>
      </c>
      <c r="D1" s="21" t="s">
        <v>21</v>
      </c>
      <c r="E1" s="1" t="s">
        <v>3</v>
      </c>
      <c r="F1" s="22" t="s">
        <v>4</v>
      </c>
    </row>
    <row r="2" spans="1:6" ht="14.25">
      <c r="A2" s="3">
        <v>1301212604</v>
      </c>
      <c r="B2" s="23">
        <f>RANK(F2,F$2:F$33)</f>
        <v>1</v>
      </c>
      <c r="C2" s="2" t="s">
        <v>5</v>
      </c>
      <c r="D2" s="20" t="s">
        <v>17</v>
      </c>
      <c r="E2" s="5">
        <v>55.02857143</v>
      </c>
      <c r="F2" s="2">
        <v>83.968571429999997</v>
      </c>
    </row>
    <row r="3" spans="1:6" ht="14.25">
      <c r="A3" s="11">
        <v>1301212363</v>
      </c>
      <c r="B3" s="23">
        <f>RANK(F3,F$2:F$33)</f>
        <v>2</v>
      </c>
      <c r="C3" s="9" t="s">
        <v>5</v>
      </c>
      <c r="D3" s="20" t="s">
        <v>17</v>
      </c>
      <c r="E3" s="18">
        <v>53.225999999999992</v>
      </c>
      <c r="F3" s="2">
        <v>82.786000000000001</v>
      </c>
    </row>
  </sheetData>
  <phoneticPr fontId="1" type="noConversion"/>
  <dataValidations count="1">
    <dataValidation type="list" allowBlank="1" showInputMessage="1" showErrorMessage="1" sqref="C2:C3">
      <formula1>[1]综测打分汇总表!$M$3:$M$7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专利代理</vt:lpstr>
      <vt:lpstr>知识产权法</vt:lpstr>
      <vt:lpstr>刑法</vt:lpstr>
      <vt:lpstr>诉讼法</vt:lpstr>
      <vt:lpstr>商法</vt:lpstr>
      <vt:lpstr>民法</vt:lpstr>
      <vt:lpstr>竞争法</vt:lpstr>
      <vt:lpstr>金融法</vt:lpstr>
      <vt:lpstr>环境法</vt:lpstr>
      <vt:lpstr>财税法</vt:lpstr>
      <vt:lpstr>电子商务法</vt:lpstr>
      <vt:lpstr>法律与公共政策</vt:lpstr>
      <vt:lpstr>房地产法</vt:lpstr>
      <vt:lpstr>公法与公共治理</vt:lpstr>
      <vt:lpstr>国际公法</vt:lpstr>
      <vt:lpstr>国际商法</vt:lpstr>
      <vt:lpstr>Sheet20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2015-09-25T09:29:00Z</dcterms:modified>
</cp:coreProperties>
</file>