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综测打分汇总表" sheetId="1" r:id="rId1"/>
    <sheet name="Sheet1" sheetId="2" r:id="rId2"/>
  </sheets>
  <externalReferences>
    <externalReference r:id="rId3"/>
  </externalReferences>
  <definedNames>
    <definedName name="_xlnm._FilterDatabase" localSheetId="0" hidden="1">综测打分汇总表!$A$1:$L$239</definedName>
  </definedNames>
  <calcPr calcId="144525" concurrentCalc="0"/>
</workbook>
</file>

<file path=xl/sharedStrings.xml><?xml version="1.0" encoding="utf-8"?>
<sst xmlns="http://schemas.openxmlformats.org/spreadsheetml/2006/main" count="41">
  <si>
    <t>序号</t>
  </si>
  <si>
    <r>
      <rPr>
        <b/>
        <sz val="12"/>
        <color indexed="8"/>
        <rFont val="宋体"/>
        <charset val="134"/>
      </rPr>
      <t>类别</t>
    </r>
    <r>
      <rPr>
        <sz val="12"/>
        <color indexed="8"/>
        <rFont val="宋体"/>
        <charset val="134"/>
      </rPr>
      <t>（请在下拉选项中选择）</t>
    </r>
  </si>
  <si>
    <t>学号</t>
  </si>
  <si>
    <t>专业/方向</t>
  </si>
  <si>
    <r>
      <rPr>
        <b/>
        <sz val="12"/>
        <color indexed="8"/>
        <rFont val="宋体"/>
        <charset val="134"/>
      </rPr>
      <t>学业成绩</t>
    </r>
    <r>
      <rPr>
        <sz val="12"/>
        <color indexed="8"/>
        <rFont val="宋体"/>
        <charset val="134"/>
      </rPr>
      <t>(60分){博士均填60分}</t>
    </r>
  </si>
  <si>
    <r>
      <rPr>
        <b/>
        <sz val="12"/>
        <color indexed="8"/>
        <rFont val="宋体"/>
        <charset val="134"/>
      </rPr>
      <t>基本素质测评</t>
    </r>
    <r>
      <rPr>
        <sz val="12"/>
        <color indexed="8"/>
        <rFont val="宋体"/>
        <charset val="134"/>
      </rPr>
      <t>（10分）（请填写平衡调整之后的分数）</t>
    </r>
  </si>
  <si>
    <t>创新能力基础分</t>
  </si>
  <si>
    <t>社会工作</t>
  </si>
  <si>
    <t>文体活动</t>
  </si>
  <si>
    <t>学术成果加分</t>
  </si>
  <si>
    <r>
      <rPr>
        <b/>
        <sz val="12"/>
        <color indexed="8"/>
        <rFont val="宋体"/>
        <charset val="134"/>
      </rPr>
      <t>总分</t>
    </r>
    <r>
      <rPr>
        <sz val="12"/>
        <color indexed="8"/>
        <rFont val="宋体"/>
        <charset val="134"/>
      </rPr>
      <t>(满分100)</t>
    </r>
  </si>
  <si>
    <t>法律硕士</t>
  </si>
  <si>
    <t>民法</t>
  </si>
  <si>
    <t>电子商务法</t>
  </si>
  <si>
    <t>诉讼</t>
  </si>
  <si>
    <t>金融</t>
  </si>
  <si>
    <t>竞争</t>
  </si>
  <si>
    <t>环境</t>
  </si>
  <si>
    <t>国际公法</t>
  </si>
  <si>
    <t>商法</t>
  </si>
  <si>
    <t>房地产法</t>
  </si>
  <si>
    <t>国际商法</t>
  </si>
  <si>
    <t>财税法</t>
  </si>
  <si>
    <t>公法与公共治理</t>
  </si>
  <si>
    <t>法理（法学）</t>
  </si>
  <si>
    <t>法律史（法学）</t>
  </si>
  <si>
    <t>宪行（法学）</t>
  </si>
  <si>
    <t>刑法（法学）</t>
  </si>
  <si>
    <t>民商法（法学）</t>
  </si>
  <si>
    <t>经济法（法学）</t>
  </si>
  <si>
    <t>环境法（法学）</t>
  </si>
  <si>
    <t>国际法（法学）</t>
  </si>
  <si>
    <t>知产（法学）</t>
  </si>
  <si>
    <t>商法（法学）</t>
  </si>
  <si>
    <t>国经（法学）</t>
  </si>
  <si>
    <t>财税（法学）</t>
  </si>
  <si>
    <t>博士</t>
  </si>
  <si>
    <t>法学硕士</t>
  </si>
  <si>
    <t>法本法硕</t>
  </si>
  <si>
    <t>本科</t>
  </si>
  <si>
    <t>法与公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</si>
</sst>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9" fillId="15" borderId="2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6%20&#25104;&#32489;&#25490;&#21517;\&#20844;&#31034;\2014%20&#27861;&#24459;&#30805;&#22763;%20&#23548;&#20986;&#25104;&#32489;\14&#27861;&#30805;&#25104;&#32489;&#36798;&#2663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>
            <v>1401212580</v>
          </cell>
          <cell r="B1">
            <v>90</v>
          </cell>
          <cell r="C1" t="str">
            <v>国际商法</v>
          </cell>
        </row>
        <row r="2">
          <cell r="A2">
            <v>1401212515</v>
          </cell>
          <cell r="B2">
            <v>89.75</v>
          </cell>
          <cell r="C2" t="str">
            <v>国际商法</v>
          </cell>
        </row>
        <row r="3">
          <cell r="A3">
            <v>1401212600</v>
          </cell>
          <cell r="B3">
            <v>89</v>
          </cell>
          <cell r="C3" t="str">
            <v>国际商法</v>
          </cell>
        </row>
        <row r="4">
          <cell r="A4">
            <v>1401212492</v>
          </cell>
          <cell r="B4">
            <v>88.75</v>
          </cell>
          <cell r="C4" t="str">
            <v>国际商法</v>
          </cell>
        </row>
        <row r="5">
          <cell r="A5">
            <v>1401212457</v>
          </cell>
          <cell r="B5">
            <v>87.5</v>
          </cell>
          <cell r="C5" t="str">
            <v>国际商法</v>
          </cell>
        </row>
        <row r="6">
          <cell r="A6">
            <v>1401212466</v>
          </cell>
          <cell r="B6">
            <v>86.75</v>
          </cell>
          <cell r="C6" t="str">
            <v>国际商法</v>
          </cell>
        </row>
        <row r="7">
          <cell r="A7">
            <v>1401212623</v>
          </cell>
          <cell r="B7">
            <v>84.75</v>
          </cell>
          <cell r="C7" t="str">
            <v>国际商法</v>
          </cell>
        </row>
        <row r="8">
          <cell r="A8">
            <v>1401212392</v>
          </cell>
          <cell r="B8">
            <v>84.5</v>
          </cell>
          <cell r="C8" t="str">
            <v>国际商法</v>
          </cell>
        </row>
        <row r="9">
          <cell r="A9">
            <v>1401212440</v>
          </cell>
          <cell r="B9">
            <v>84.5</v>
          </cell>
          <cell r="C9" t="str">
            <v>国际商法</v>
          </cell>
        </row>
        <row r="10">
          <cell r="A10">
            <v>1401212553</v>
          </cell>
          <cell r="B10">
            <v>84.5</v>
          </cell>
          <cell r="C10" t="str">
            <v>国际商法</v>
          </cell>
        </row>
        <row r="11">
          <cell r="A11">
            <v>1401212558</v>
          </cell>
          <cell r="B11">
            <v>84.5</v>
          </cell>
          <cell r="C11" t="str">
            <v>国际商法</v>
          </cell>
        </row>
        <row r="12">
          <cell r="A12">
            <v>1401212426</v>
          </cell>
          <cell r="B12">
            <v>83.75</v>
          </cell>
          <cell r="C12" t="str">
            <v>国际商法</v>
          </cell>
        </row>
        <row r="13">
          <cell r="A13">
            <v>1401212577</v>
          </cell>
          <cell r="B13">
            <v>83.75</v>
          </cell>
          <cell r="C13" t="str">
            <v>国际商法</v>
          </cell>
        </row>
        <row r="14">
          <cell r="A14">
            <v>1401212470</v>
          </cell>
          <cell r="B14">
            <v>83</v>
          </cell>
          <cell r="C14" t="str">
            <v>国际商法</v>
          </cell>
        </row>
        <row r="15">
          <cell r="A15">
            <v>1401212550</v>
          </cell>
          <cell r="B15">
            <v>82.25</v>
          </cell>
          <cell r="C15" t="str">
            <v>国际商法</v>
          </cell>
        </row>
        <row r="16">
          <cell r="A16">
            <v>1401212513</v>
          </cell>
          <cell r="B16">
            <v>74</v>
          </cell>
          <cell r="C16" t="str">
            <v>国际商法</v>
          </cell>
        </row>
        <row r="17">
          <cell r="A17">
            <v>1401212607</v>
          </cell>
          <cell r="B17">
            <v>72</v>
          </cell>
          <cell r="C17" t="str">
            <v>国际商法</v>
          </cell>
        </row>
        <row r="18">
          <cell r="A18">
            <v>1401212499</v>
          </cell>
          <cell r="B18">
            <v>71.6</v>
          </cell>
          <cell r="C18" t="str">
            <v>国际商法</v>
          </cell>
        </row>
        <row r="19">
          <cell r="A19">
            <v>1401212539</v>
          </cell>
          <cell r="B19">
            <v>70</v>
          </cell>
          <cell r="C19" t="str">
            <v>国际商法</v>
          </cell>
        </row>
        <row r="20">
          <cell r="A20">
            <v>1401212395</v>
          </cell>
          <cell r="B20">
            <v>89.2</v>
          </cell>
          <cell r="C20" t="str">
            <v>商法</v>
          </cell>
        </row>
        <row r="21">
          <cell r="A21">
            <v>1401212444</v>
          </cell>
          <cell r="B21">
            <v>87.4</v>
          </cell>
          <cell r="C21" t="str">
            <v>商法</v>
          </cell>
        </row>
        <row r="22">
          <cell r="A22">
            <v>1401212483</v>
          </cell>
          <cell r="B22">
            <v>87.2666666666667</v>
          </cell>
          <cell r="C22" t="str">
            <v>商法</v>
          </cell>
        </row>
        <row r="23">
          <cell r="A23">
            <v>1401212523</v>
          </cell>
          <cell r="B23">
            <v>87</v>
          </cell>
          <cell r="C23" t="str">
            <v>商法</v>
          </cell>
        </row>
        <row r="24">
          <cell r="A24">
            <v>1401212519</v>
          </cell>
          <cell r="B24">
            <v>86.8</v>
          </cell>
          <cell r="C24" t="str">
            <v>商法</v>
          </cell>
        </row>
        <row r="25">
          <cell r="A25">
            <v>1401212589</v>
          </cell>
          <cell r="B25">
            <v>86.4666666666667</v>
          </cell>
          <cell r="C25" t="str">
            <v>商法</v>
          </cell>
        </row>
        <row r="26">
          <cell r="A26">
            <v>1401212437</v>
          </cell>
          <cell r="B26">
            <v>86</v>
          </cell>
          <cell r="C26" t="str">
            <v>商法</v>
          </cell>
        </row>
        <row r="27">
          <cell r="A27">
            <v>1401212591</v>
          </cell>
          <cell r="B27">
            <v>85.5333333333333</v>
          </cell>
          <cell r="C27" t="str">
            <v>商法</v>
          </cell>
        </row>
        <row r="28">
          <cell r="A28">
            <v>1401212522</v>
          </cell>
          <cell r="B28">
            <v>84.8</v>
          </cell>
          <cell r="C28" t="str">
            <v>商法</v>
          </cell>
        </row>
        <row r="29">
          <cell r="A29">
            <v>1401212481</v>
          </cell>
          <cell r="B29">
            <v>84.6</v>
          </cell>
          <cell r="C29" t="str">
            <v>商法</v>
          </cell>
        </row>
        <row r="30">
          <cell r="A30">
            <v>1401212557</v>
          </cell>
          <cell r="B30">
            <v>84.5333333333333</v>
          </cell>
          <cell r="C30" t="str">
            <v>商法</v>
          </cell>
        </row>
        <row r="31">
          <cell r="A31">
            <v>1401212469</v>
          </cell>
          <cell r="B31">
            <v>84.5333333333333</v>
          </cell>
          <cell r="C31" t="str">
            <v>商法</v>
          </cell>
        </row>
        <row r="32">
          <cell r="A32">
            <v>1401212473</v>
          </cell>
          <cell r="B32">
            <v>84.4666666666667</v>
          </cell>
          <cell r="C32" t="str">
            <v>商法</v>
          </cell>
        </row>
        <row r="33">
          <cell r="A33">
            <v>1401212436</v>
          </cell>
          <cell r="B33">
            <v>84.4</v>
          </cell>
          <cell r="C33" t="str">
            <v>商法</v>
          </cell>
        </row>
        <row r="34">
          <cell r="A34">
            <v>1401212417</v>
          </cell>
          <cell r="B34">
            <v>84.2666666666667</v>
          </cell>
          <cell r="C34" t="str">
            <v>商法</v>
          </cell>
        </row>
        <row r="35">
          <cell r="A35">
            <v>1401212579</v>
          </cell>
          <cell r="B35">
            <v>83.4</v>
          </cell>
          <cell r="C35" t="str">
            <v>商法</v>
          </cell>
        </row>
        <row r="36">
          <cell r="A36">
            <v>1401212606</v>
          </cell>
          <cell r="B36">
            <v>83.2666666666667</v>
          </cell>
          <cell r="C36" t="str">
            <v>商法</v>
          </cell>
        </row>
        <row r="37">
          <cell r="A37">
            <v>1401212510</v>
          </cell>
          <cell r="B37">
            <v>82</v>
          </cell>
          <cell r="C37" t="str">
            <v>商法</v>
          </cell>
        </row>
        <row r="38">
          <cell r="A38">
            <v>1401212542</v>
          </cell>
          <cell r="B38">
            <v>81.4666666666667</v>
          </cell>
          <cell r="C38" t="str">
            <v>商法</v>
          </cell>
        </row>
        <row r="39">
          <cell r="A39">
            <v>1401212489</v>
          </cell>
          <cell r="B39">
            <v>81.2666666666667</v>
          </cell>
          <cell r="C39" t="str">
            <v>商法</v>
          </cell>
        </row>
        <row r="40">
          <cell r="A40">
            <v>1401212635</v>
          </cell>
          <cell r="B40">
            <v>80.8666666666667</v>
          </cell>
          <cell r="C40" t="str">
            <v>商法</v>
          </cell>
        </row>
        <row r="41">
          <cell r="A41">
            <v>1401212396</v>
          </cell>
          <cell r="B41">
            <v>80.7333333333333</v>
          </cell>
          <cell r="C41" t="str">
            <v>商法</v>
          </cell>
        </row>
        <row r="42">
          <cell r="A42">
            <v>1401212526</v>
          </cell>
          <cell r="B42">
            <v>80.4</v>
          </cell>
          <cell r="C42" t="str">
            <v>商法</v>
          </cell>
        </row>
        <row r="43">
          <cell r="A43">
            <v>1401212495</v>
          </cell>
          <cell r="B43">
            <v>80</v>
          </cell>
          <cell r="C43" t="str">
            <v>商法</v>
          </cell>
        </row>
        <row r="44">
          <cell r="A44">
            <v>1401212468</v>
          </cell>
          <cell r="B44">
            <v>79.8666666666667</v>
          </cell>
          <cell r="C44" t="str">
            <v>商法</v>
          </cell>
        </row>
        <row r="45">
          <cell r="A45">
            <v>1401212448</v>
          </cell>
          <cell r="B45">
            <v>79.6666666666667</v>
          </cell>
          <cell r="C45" t="str">
            <v>商法</v>
          </cell>
        </row>
        <row r="46">
          <cell r="A46">
            <v>1401212619</v>
          </cell>
          <cell r="B46">
            <v>79.6</v>
          </cell>
          <cell r="C46" t="str">
            <v>商法</v>
          </cell>
        </row>
        <row r="47">
          <cell r="A47">
            <v>1401212512</v>
          </cell>
          <cell r="B47">
            <v>79.4666666666667</v>
          </cell>
          <cell r="C47" t="str">
            <v>商法</v>
          </cell>
        </row>
        <row r="48">
          <cell r="A48">
            <v>1401212563</v>
          </cell>
          <cell r="B48">
            <v>79.4</v>
          </cell>
          <cell r="C48" t="str">
            <v>商法</v>
          </cell>
        </row>
        <row r="49">
          <cell r="A49">
            <v>1401212624</v>
          </cell>
          <cell r="B49">
            <v>77.4666666666667</v>
          </cell>
          <cell r="C49" t="str">
            <v>商法</v>
          </cell>
        </row>
        <row r="50">
          <cell r="A50">
            <v>1401212562</v>
          </cell>
          <cell r="B50">
            <v>77.4</v>
          </cell>
          <cell r="C50" t="str">
            <v>商法</v>
          </cell>
        </row>
        <row r="51">
          <cell r="A51">
            <v>1401212399</v>
          </cell>
          <cell r="B51">
            <v>87.1538461538462</v>
          </cell>
          <cell r="C51" t="str">
            <v>卫生法</v>
          </cell>
        </row>
        <row r="52">
          <cell r="A52">
            <v>1401212554</v>
          </cell>
          <cell r="B52">
            <v>85.4615384615385</v>
          </cell>
          <cell r="C52" t="str">
            <v>卫生法</v>
          </cell>
        </row>
        <row r="53">
          <cell r="A53">
            <v>1401212567</v>
          </cell>
          <cell r="B53">
            <v>85.1538461538462</v>
          </cell>
          <cell r="C53" t="str">
            <v>卫生法</v>
          </cell>
        </row>
        <row r="54">
          <cell r="A54">
            <v>1401212527</v>
          </cell>
          <cell r="B54">
            <v>84.5384615384615</v>
          </cell>
          <cell r="C54" t="str">
            <v>卫生法</v>
          </cell>
        </row>
        <row r="55">
          <cell r="A55">
            <v>1401212488</v>
          </cell>
          <cell r="B55">
            <v>69.44</v>
          </cell>
          <cell r="C55" t="str">
            <v>卫生法</v>
          </cell>
        </row>
        <row r="56">
          <cell r="A56">
            <v>1401212530</v>
          </cell>
          <cell r="B56">
            <v>89.4</v>
          </cell>
          <cell r="C56" t="str">
            <v>知产</v>
          </cell>
        </row>
        <row r="57">
          <cell r="A57">
            <v>1401212487</v>
          </cell>
          <cell r="B57">
            <v>89.4</v>
          </cell>
          <cell r="C57" t="str">
            <v>知产</v>
          </cell>
        </row>
        <row r="58">
          <cell r="A58">
            <v>1401212508</v>
          </cell>
          <cell r="B58">
            <v>88.2</v>
          </cell>
          <cell r="C58" t="str">
            <v>知产</v>
          </cell>
        </row>
        <row r="59">
          <cell r="A59">
            <v>1401212504</v>
          </cell>
          <cell r="B59">
            <v>88</v>
          </cell>
          <cell r="C59" t="str">
            <v>知产</v>
          </cell>
        </row>
        <row r="60">
          <cell r="A60">
            <v>1401212584</v>
          </cell>
          <cell r="B60">
            <v>88</v>
          </cell>
          <cell r="C60" t="str">
            <v>知产</v>
          </cell>
        </row>
        <row r="61">
          <cell r="A61">
            <v>1401212544</v>
          </cell>
          <cell r="B61">
            <v>87.8</v>
          </cell>
          <cell r="C61" t="str">
            <v>知产</v>
          </cell>
        </row>
        <row r="62">
          <cell r="A62">
            <v>1401212501</v>
          </cell>
          <cell r="B62">
            <v>87.2</v>
          </cell>
          <cell r="C62" t="str">
            <v>知产</v>
          </cell>
        </row>
        <row r="63">
          <cell r="A63">
            <v>1401212570</v>
          </cell>
          <cell r="B63">
            <v>86.4</v>
          </cell>
          <cell r="C63" t="str">
            <v>知产</v>
          </cell>
        </row>
        <row r="64">
          <cell r="A64">
            <v>1401212573</v>
          </cell>
          <cell r="B64">
            <v>86</v>
          </cell>
          <cell r="C64" t="str">
            <v>知产</v>
          </cell>
        </row>
        <row r="65">
          <cell r="A65">
            <v>1401212622</v>
          </cell>
          <cell r="B65">
            <v>85.6</v>
          </cell>
          <cell r="C65" t="str">
            <v>知产</v>
          </cell>
        </row>
        <row r="66">
          <cell r="A66">
            <v>1401212431</v>
          </cell>
          <cell r="B66">
            <v>85.4</v>
          </cell>
          <cell r="C66" t="str">
            <v>知产</v>
          </cell>
        </row>
        <row r="67">
          <cell r="A67">
            <v>1401212491</v>
          </cell>
          <cell r="B67">
            <v>84.4</v>
          </cell>
          <cell r="C67" t="str">
            <v>知产</v>
          </cell>
        </row>
        <row r="68">
          <cell r="A68">
            <v>1401212430</v>
          </cell>
          <cell r="B68">
            <v>83.8</v>
          </cell>
          <cell r="C68" t="str">
            <v>知产</v>
          </cell>
        </row>
        <row r="69">
          <cell r="A69">
            <v>1401212633</v>
          </cell>
          <cell r="B69">
            <v>83.8</v>
          </cell>
          <cell r="C69" t="str">
            <v>知产</v>
          </cell>
        </row>
        <row r="70">
          <cell r="A70">
            <v>1401212416</v>
          </cell>
          <cell r="B70">
            <v>83.8</v>
          </cell>
          <cell r="C70" t="str">
            <v>知产</v>
          </cell>
        </row>
        <row r="71">
          <cell r="A71">
            <v>1401212575</v>
          </cell>
          <cell r="B71">
            <v>83.2</v>
          </cell>
          <cell r="C71" t="str">
            <v>知产</v>
          </cell>
        </row>
        <row r="72">
          <cell r="A72">
            <v>1401212602</v>
          </cell>
          <cell r="B72">
            <v>83.2</v>
          </cell>
          <cell r="C72" t="str">
            <v>知产</v>
          </cell>
        </row>
        <row r="73">
          <cell r="A73">
            <v>1401212461</v>
          </cell>
          <cell r="B73">
            <v>83.2</v>
          </cell>
          <cell r="C73" t="str">
            <v>知产</v>
          </cell>
        </row>
        <row r="74">
          <cell r="A74">
            <v>1401212525</v>
          </cell>
          <cell r="B74">
            <v>82.6</v>
          </cell>
          <cell r="C74" t="str">
            <v>知产</v>
          </cell>
        </row>
        <row r="75">
          <cell r="A75">
            <v>1401212438</v>
          </cell>
          <cell r="B75">
            <v>82.4</v>
          </cell>
          <cell r="C75" t="str">
            <v>知产</v>
          </cell>
        </row>
        <row r="76">
          <cell r="A76">
            <v>1401212556</v>
          </cell>
          <cell r="B76">
            <v>79.425</v>
          </cell>
          <cell r="C76" t="str">
            <v>知产</v>
          </cell>
        </row>
        <row r="77">
          <cell r="A77">
            <v>1401212627</v>
          </cell>
          <cell r="B77">
            <v>69.3333333333334</v>
          </cell>
          <cell r="C77" t="str">
            <v>知产</v>
          </cell>
        </row>
        <row r="78">
          <cell r="A78">
            <v>1401212509</v>
          </cell>
          <cell r="B78">
            <v>90.5</v>
          </cell>
          <cell r="C78" t="str">
            <v>电子商务</v>
          </cell>
        </row>
        <row r="79">
          <cell r="A79">
            <v>1401212500</v>
          </cell>
          <cell r="B79">
            <v>88.6666666666667</v>
          </cell>
          <cell r="C79" t="str">
            <v>电子商务</v>
          </cell>
        </row>
        <row r="80">
          <cell r="A80">
            <v>1401212636</v>
          </cell>
          <cell r="B80">
            <v>88.0555555555556</v>
          </cell>
          <cell r="C80" t="str">
            <v>电子商务</v>
          </cell>
        </row>
        <row r="81">
          <cell r="A81">
            <v>1401212568</v>
          </cell>
          <cell r="B81">
            <v>87.8888888888889</v>
          </cell>
          <cell r="C81" t="str">
            <v>电子商务</v>
          </cell>
        </row>
        <row r="82">
          <cell r="A82">
            <v>1401212463</v>
          </cell>
          <cell r="B82">
            <v>87.2777777777778</v>
          </cell>
          <cell r="C82" t="str">
            <v>电子商务</v>
          </cell>
        </row>
        <row r="83">
          <cell r="A83">
            <v>1401212560</v>
          </cell>
          <cell r="B83">
            <v>87.2777777777778</v>
          </cell>
          <cell r="C83" t="str">
            <v>电子商务</v>
          </cell>
        </row>
        <row r="84">
          <cell r="A84">
            <v>1401212411</v>
          </cell>
          <cell r="B84">
            <v>86.8888888888889</v>
          </cell>
          <cell r="C84" t="str">
            <v>电子商务</v>
          </cell>
        </row>
        <row r="85">
          <cell r="A85">
            <v>1401212613</v>
          </cell>
          <cell r="B85">
            <v>86.2222222222222</v>
          </cell>
          <cell r="C85" t="str">
            <v>电子商务</v>
          </cell>
        </row>
        <row r="86">
          <cell r="A86">
            <v>1401212402</v>
          </cell>
          <cell r="B86">
            <v>86.0555555555556</v>
          </cell>
          <cell r="C86" t="str">
            <v>电子商务</v>
          </cell>
        </row>
        <row r="87">
          <cell r="A87">
            <v>1401212637</v>
          </cell>
          <cell r="B87">
            <v>85.6666666666667</v>
          </cell>
          <cell r="C87" t="str">
            <v>电子商务</v>
          </cell>
        </row>
        <row r="88">
          <cell r="A88">
            <v>1401212618</v>
          </cell>
          <cell r="B88">
            <v>85.6111111111111</v>
          </cell>
          <cell r="C88" t="str">
            <v>电子商务</v>
          </cell>
        </row>
        <row r="89">
          <cell r="A89">
            <v>1401212450</v>
          </cell>
          <cell r="B89">
            <v>85.3888888888889</v>
          </cell>
          <cell r="C89" t="str">
            <v>电子商务</v>
          </cell>
        </row>
        <row r="90">
          <cell r="A90">
            <v>1401212597</v>
          </cell>
          <cell r="B90">
            <v>85.3888888888889</v>
          </cell>
          <cell r="C90" t="str">
            <v>电子商务</v>
          </cell>
        </row>
        <row r="91">
          <cell r="A91">
            <v>1401212401</v>
          </cell>
          <cell r="B91">
            <v>85.0555555555556</v>
          </cell>
          <cell r="C91" t="str">
            <v>电子商务</v>
          </cell>
        </row>
        <row r="92">
          <cell r="A92">
            <v>1401212458</v>
          </cell>
          <cell r="B92">
            <v>84.9444444444444</v>
          </cell>
          <cell r="C92" t="str">
            <v>电子商务</v>
          </cell>
        </row>
        <row r="93">
          <cell r="A93">
            <v>1401212587</v>
          </cell>
          <cell r="B93">
            <v>83.1111111111111</v>
          </cell>
          <cell r="C93" t="str">
            <v>电子商务</v>
          </cell>
        </row>
        <row r="94">
          <cell r="A94">
            <v>1401212415</v>
          </cell>
          <cell r="B94">
            <v>70.4</v>
          </cell>
          <cell r="C94" t="str">
            <v>电子商务</v>
          </cell>
        </row>
        <row r="95">
          <cell r="A95">
            <v>1401212596</v>
          </cell>
          <cell r="B95">
            <v>60.9777777777778</v>
          </cell>
          <cell r="C95" t="str">
            <v>电子商务</v>
          </cell>
        </row>
        <row r="96">
          <cell r="A96">
            <v>1401212425</v>
          </cell>
          <cell r="B96">
            <v>90.6</v>
          </cell>
          <cell r="C96" t="str">
            <v>法公</v>
          </cell>
        </row>
        <row r="97">
          <cell r="A97">
            <v>1401212531</v>
          </cell>
          <cell r="B97">
            <v>89.2</v>
          </cell>
          <cell r="C97" t="str">
            <v>法公</v>
          </cell>
        </row>
        <row r="98">
          <cell r="A98">
            <v>1401212546</v>
          </cell>
          <cell r="B98">
            <v>87.3</v>
          </cell>
          <cell r="C98" t="str">
            <v>法公</v>
          </cell>
        </row>
        <row r="99">
          <cell r="A99">
            <v>1401212628</v>
          </cell>
          <cell r="B99">
            <v>86.4</v>
          </cell>
          <cell r="C99" t="str">
            <v>法公</v>
          </cell>
        </row>
        <row r="100">
          <cell r="A100">
            <v>1401212429</v>
          </cell>
          <cell r="B100">
            <v>86.2</v>
          </cell>
          <cell r="C100" t="str">
            <v>法公</v>
          </cell>
        </row>
        <row r="101">
          <cell r="A101">
            <v>1401212454</v>
          </cell>
          <cell r="B101">
            <v>86</v>
          </cell>
          <cell r="C101" t="str">
            <v>法公</v>
          </cell>
        </row>
        <row r="102">
          <cell r="A102">
            <v>1401212404</v>
          </cell>
          <cell r="B102">
            <v>85.6</v>
          </cell>
          <cell r="C102" t="str">
            <v>法公</v>
          </cell>
        </row>
        <row r="103">
          <cell r="A103">
            <v>1401212484</v>
          </cell>
          <cell r="B103">
            <v>85.2</v>
          </cell>
          <cell r="C103" t="str">
            <v>法公</v>
          </cell>
        </row>
        <row r="104">
          <cell r="A104">
            <v>1401212620</v>
          </cell>
          <cell r="B104">
            <v>85</v>
          </cell>
          <cell r="C104" t="str">
            <v>法公</v>
          </cell>
        </row>
        <row r="105">
          <cell r="A105">
            <v>1401212397</v>
          </cell>
          <cell r="B105">
            <v>84.4</v>
          </cell>
          <cell r="C105" t="str">
            <v>法公</v>
          </cell>
        </row>
        <row r="106">
          <cell r="A106">
            <v>1401212604</v>
          </cell>
          <cell r="B106">
            <v>84</v>
          </cell>
          <cell r="C106" t="str">
            <v>法公</v>
          </cell>
        </row>
        <row r="107">
          <cell r="A107">
            <v>1401212462</v>
          </cell>
          <cell r="B107">
            <v>83.8</v>
          </cell>
          <cell r="C107" t="str">
            <v>法公</v>
          </cell>
        </row>
        <row r="108">
          <cell r="A108">
            <v>1401212632</v>
          </cell>
          <cell r="B108">
            <v>79.2</v>
          </cell>
          <cell r="C108" t="str">
            <v>法公</v>
          </cell>
        </row>
        <row r="109">
          <cell r="A109">
            <v>1401212605</v>
          </cell>
          <cell r="B109">
            <v>92.2</v>
          </cell>
          <cell r="C109" t="str">
            <v>房地产法</v>
          </cell>
        </row>
        <row r="110">
          <cell r="A110">
            <v>1401212634</v>
          </cell>
          <cell r="B110">
            <v>90.2</v>
          </cell>
          <cell r="C110" t="str">
            <v>房地产法</v>
          </cell>
        </row>
        <row r="111">
          <cell r="A111">
            <v>1401212610</v>
          </cell>
          <cell r="B111">
            <v>90.2</v>
          </cell>
          <cell r="C111" t="str">
            <v>房地产法</v>
          </cell>
        </row>
        <row r="112">
          <cell r="A112">
            <v>1401212408</v>
          </cell>
          <cell r="B112">
            <v>89</v>
          </cell>
          <cell r="C112" t="str">
            <v>房地产法</v>
          </cell>
        </row>
        <row r="113">
          <cell r="A113">
            <v>1401212585</v>
          </cell>
          <cell r="B113">
            <v>89</v>
          </cell>
          <cell r="C113" t="str">
            <v>房地产法</v>
          </cell>
        </row>
        <row r="114">
          <cell r="A114">
            <v>1401212446</v>
          </cell>
          <cell r="B114">
            <v>88.8</v>
          </cell>
          <cell r="C114" t="str">
            <v>房地产法</v>
          </cell>
        </row>
        <row r="115">
          <cell r="A115">
            <v>1401212545</v>
          </cell>
          <cell r="B115">
            <v>87.2</v>
          </cell>
          <cell r="C115" t="str">
            <v>房地产法</v>
          </cell>
        </row>
        <row r="116">
          <cell r="A116">
            <v>1401212467</v>
          </cell>
          <cell r="B116">
            <v>87</v>
          </cell>
          <cell r="C116" t="str">
            <v>房地产法</v>
          </cell>
        </row>
        <row r="117">
          <cell r="A117">
            <v>1401212493</v>
          </cell>
          <cell r="B117">
            <v>59.5</v>
          </cell>
          <cell r="C117" t="str">
            <v>房地产法</v>
          </cell>
        </row>
        <row r="118">
          <cell r="A118">
            <v>1401212464</v>
          </cell>
          <cell r="B118">
            <v>89.8333333333333</v>
          </cell>
          <cell r="C118" t="str">
            <v>国公</v>
          </cell>
        </row>
        <row r="119">
          <cell r="A119">
            <v>1401212617</v>
          </cell>
          <cell r="B119">
            <v>89</v>
          </cell>
          <cell r="C119" t="str">
            <v>国公</v>
          </cell>
        </row>
        <row r="120">
          <cell r="A120">
            <v>1401212541</v>
          </cell>
          <cell r="B120">
            <v>88.2222222222222</v>
          </cell>
          <cell r="C120" t="str">
            <v>国公</v>
          </cell>
        </row>
        <row r="121">
          <cell r="A121">
            <v>1401212432</v>
          </cell>
          <cell r="B121">
            <v>88.1111111111111</v>
          </cell>
          <cell r="C121" t="str">
            <v>国公</v>
          </cell>
        </row>
        <row r="122">
          <cell r="A122">
            <v>1401212559</v>
          </cell>
          <cell r="B122">
            <v>50.4</v>
          </cell>
          <cell r="C122" t="str">
            <v>国公</v>
          </cell>
        </row>
        <row r="123">
          <cell r="A123">
            <v>1401212434</v>
          </cell>
          <cell r="B123">
            <v>89.2666666666667</v>
          </cell>
          <cell r="C123" t="str">
            <v>金融</v>
          </cell>
        </row>
        <row r="124">
          <cell r="A124">
            <v>1401212532</v>
          </cell>
          <cell r="B124">
            <v>88.8</v>
          </cell>
          <cell r="C124" t="str">
            <v>金融</v>
          </cell>
        </row>
        <row r="125">
          <cell r="A125">
            <v>1401212630</v>
          </cell>
          <cell r="B125">
            <v>88.4666666666667</v>
          </cell>
          <cell r="C125" t="str">
            <v>金融</v>
          </cell>
        </row>
        <row r="126">
          <cell r="A126">
            <v>1401212552</v>
          </cell>
          <cell r="B126">
            <v>88.2666666666667</v>
          </cell>
          <cell r="C126" t="str">
            <v>金融</v>
          </cell>
        </row>
        <row r="127">
          <cell r="A127">
            <v>1401212435</v>
          </cell>
          <cell r="B127">
            <v>87.7333333333333</v>
          </cell>
          <cell r="C127" t="str">
            <v>金融</v>
          </cell>
        </row>
        <row r="128">
          <cell r="A128">
            <v>1401212414</v>
          </cell>
          <cell r="B128">
            <v>87.5333333333333</v>
          </cell>
          <cell r="C128" t="str">
            <v>金融</v>
          </cell>
        </row>
        <row r="129">
          <cell r="A129">
            <v>1401212590</v>
          </cell>
          <cell r="B129">
            <v>86.4</v>
          </cell>
          <cell r="C129" t="str">
            <v>金融</v>
          </cell>
        </row>
        <row r="130">
          <cell r="A130">
            <v>1401212547</v>
          </cell>
          <cell r="B130">
            <v>86.2666666666667</v>
          </cell>
          <cell r="C130" t="str">
            <v>金融</v>
          </cell>
        </row>
        <row r="131">
          <cell r="A131">
            <v>1401212474</v>
          </cell>
          <cell r="B131">
            <v>86.2</v>
          </cell>
          <cell r="C131" t="str">
            <v>金融</v>
          </cell>
        </row>
        <row r="132">
          <cell r="A132">
            <v>1401212403</v>
          </cell>
          <cell r="B132">
            <v>85.8</v>
          </cell>
          <cell r="C132" t="str">
            <v>金融</v>
          </cell>
        </row>
        <row r="133">
          <cell r="A133">
            <v>1401212421</v>
          </cell>
          <cell r="B133">
            <v>85.5333333333333</v>
          </cell>
          <cell r="C133" t="str">
            <v>金融</v>
          </cell>
        </row>
        <row r="134">
          <cell r="A134">
            <v>1401212625</v>
          </cell>
          <cell r="B134">
            <v>85.3333333333333</v>
          </cell>
          <cell r="C134" t="str">
            <v>金融</v>
          </cell>
        </row>
        <row r="135">
          <cell r="A135">
            <v>1401212514</v>
          </cell>
          <cell r="B135">
            <v>85.1333333333333</v>
          </cell>
          <cell r="C135" t="str">
            <v>金融</v>
          </cell>
        </row>
        <row r="136">
          <cell r="A136">
            <v>1401212400</v>
          </cell>
          <cell r="B136">
            <v>85.1333333333333</v>
          </cell>
          <cell r="C136" t="str">
            <v>金融</v>
          </cell>
        </row>
        <row r="137">
          <cell r="A137">
            <v>1401212582</v>
          </cell>
          <cell r="B137">
            <v>85.1333333333333</v>
          </cell>
          <cell r="C137" t="str">
            <v>金融</v>
          </cell>
        </row>
        <row r="138">
          <cell r="A138">
            <v>1401212445</v>
          </cell>
          <cell r="B138">
            <v>85</v>
          </cell>
          <cell r="C138" t="str">
            <v>金融</v>
          </cell>
        </row>
        <row r="139">
          <cell r="A139">
            <v>1401212471</v>
          </cell>
          <cell r="B139">
            <v>84.7333333333333</v>
          </cell>
          <cell r="C139" t="str">
            <v>金融</v>
          </cell>
        </row>
        <row r="140">
          <cell r="A140">
            <v>1401212405</v>
          </cell>
          <cell r="B140">
            <v>84.7333333333333</v>
          </cell>
          <cell r="C140" t="str">
            <v>金融</v>
          </cell>
        </row>
        <row r="141">
          <cell r="A141">
            <v>1401212477</v>
          </cell>
          <cell r="B141">
            <v>84.6666666666667</v>
          </cell>
          <cell r="C141" t="str">
            <v>金融</v>
          </cell>
        </row>
        <row r="142">
          <cell r="A142">
            <v>1401212609</v>
          </cell>
          <cell r="B142">
            <v>84.6</v>
          </cell>
          <cell r="C142" t="str">
            <v>金融</v>
          </cell>
        </row>
        <row r="143">
          <cell r="A143">
            <v>1401212599</v>
          </cell>
          <cell r="B143">
            <v>84.0666666666667</v>
          </cell>
          <cell r="C143" t="str">
            <v>金融</v>
          </cell>
        </row>
        <row r="144">
          <cell r="A144">
            <v>1401212593</v>
          </cell>
          <cell r="B144">
            <v>84</v>
          </cell>
          <cell r="C144" t="str">
            <v>金融</v>
          </cell>
        </row>
        <row r="145">
          <cell r="A145">
            <v>1401212595</v>
          </cell>
          <cell r="B145">
            <v>83.4666666666667</v>
          </cell>
          <cell r="C145" t="str">
            <v>金融</v>
          </cell>
        </row>
        <row r="146">
          <cell r="A146">
            <v>1401212566</v>
          </cell>
          <cell r="B146">
            <v>83.3333333333333</v>
          </cell>
          <cell r="C146" t="str">
            <v>金融</v>
          </cell>
        </row>
        <row r="147">
          <cell r="A147">
            <v>1401212486</v>
          </cell>
          <cell r="B147">
            <v>83.2</v>
          </cell>
          <cell r="C147" t="str">
            <v>金融</v>
          </cell>
        </row>
        <row r="148">
          <cell r="A148">
            <v>1401212424</v>
          </cell>
          <cell r="B148">
            <v>83.1333333333333</v>
          </cell>
          <cell r="C148" t="str">
            <v>金融</v>
          </cell>
        </row>
        <row r="149">
          <cell r="A149">
            <v>1401212412</v>
          </cell>
          <cell r="B149">
            <v>82.4</v>
          </cell>
          <cell r="C149" t="str">
            <v>金融</v>
          </cell>
        </row>
        <row r="150">
          <cell r="A150">
            <v>1401212631</v>
          </cell>
          <cell r="B150">
            <v>80.4</v>
          </cell>
          <cell r="C150" t="str">
            <v>金融</v>
          </cell>
        </row>
        <row r="151">
          <cell r="A151">
            <v>1401212569</v>
          </cell>
          <cell r="B151">
            <v>77.7</v>
          </cell>
          <cell r="C151" t="str">
            <v>金融</v>
          </cell>
        </row>
        <row r="152">
          <cell r="A152">
            <v>1401212453</v>
          </cell>
          <cell r="B152">
            <v>68.0888888888889</v>
          </cell>
          <cell r="C152" t="str">
            <v>金融</v>
          </cell>
        </row>
        <row r="153">
          <cell r="A153">
            <v>1401212601</v>
          </cell>
          <cell r="B153">
            <v>91.5714285714286</v>
          </cell>
          <cell r="C153" t="str">
            <v>民法</v>
          </cell>
        </row>
        <row r="154">
          <cell r="A154">
            <v>1401212564</v>
          </cell>
          <cell r="B154">
            <v>91.2857142857143</v>
          </cell>
          <cell r="C154" t="str">
            <v>民法</v>
          </cell>
        </row>
        <row r="155">
          <cell r="A155">
            <v>1401212475</v>
          </cell>
          <cell r="B155">
            <v>91.2142857142857</v>
          </cell>
          <cell r="C155" t="str">
            <v>民法</v>
          </cell>
        </row>
        <row r="156">
          <cell r="A156">
            <v>1401212409</v>
          </cell>
          <cell r="B156">
            <v>91.0714285714286</v>
          </cell>
          <cell r="C156" t="str">
            <v>民法</v>
          </cell>
        </row>
        <row r="157">
          <cell r="A157">
            <v>1401212443</v>
          </cell>
          <cell r="B157">
            <v>91.0714285714286</v>
          </cell>
          <cell r="C157" t="str">
            <v>民法</v>
          </cell>
        </row>
        <row r="158">
          <cell r="A158">
            <v>1401212586</v>
          </cell>
          <cell r="B158">
            <v>90.6428571428571</v>
          </cell>
          <cell r="C158" t="str">
            <v>民法</v>
          </cell>
        </row>
        <row r="159">
          <cell r="A159">
            <v>1401212439</v>
          </cell>
          <cell r="B159">
            <v>89.8571428571429</v>
          </cell>
          <cell r="C159" t="str">
            <v>民法</v>
          </cell>
        </row>
        <row r="160">
          <cell r="A160">
            <v>1401212687</v>
          </cell>
          <cell r="B160">
            <v>88.8571428571429</v>
          </cell>
          <cell r="C160" t="str">
            <v>民法</v>
          </cell>
        </row>
        <row r="161">
          <cell r="A161">
            <v>1401212480</v>
          </cell>
          <cell r="B161">
            <v>88.8571428571429</v>
          </cell>
          <cell r="C161" t="str">
            <v>民法</v>
          </cell>
        </row>
        <row r="162">
          <cell r="A162">
            <v>1401212449</v>
          </cell>
          <cell r="B162">
            <v>88.6428571428571</v>
          </cell>
          <cell r="C162" t="str">
            <v>民法</v>
          </cell>
        </row>
        <row r="163">
          <cell r="A163">
            <v>1401212476</v>
          </cell>
          <cell r="B163">
            <v>86.4285714285714</v>
          </cell>
          <cell r="C163" t="str">
            <v>民法</v>
          </cell>
        </row>
        <row r="164">
          <cell r="A164">
            <v>1401212578</v>
          </cell>
          <cell r="B164">
            <v>86.1428571428571</v>
          </cell>
          <cell r="C164" t="str">
            <v>民法</v>
          </cell>
        </row>
        <row r="165">
          <cell r="A165">
            <v>1401212572</v>
          </cell>
          <cell r="B165">
            <v>85.4285714285714</v>
          </cell>
          <cell r="C165" t="str">
            <v>民法</v>
          </cell>
        </row>
        <row r="166">
          <cell r="A166">
            <v>1401212603</v>
          </cell>
          <cell r="B166">
            <v>85.2857142857143</v>
          </cell>
          <cell r="C166" t="str">
            <v>民法</v>
          </cell>
        </row>
        <row r="167">
          <cell r="A167">
            <v>1401212485</v>
          </cell>
          <cell r="B167">
            <v>84.6428571428571</v>
          </cell>
          <cell r="C167" t="str">
            <v>民法</v>
          </cell>
        </row>
        <row r="168">
          <cell r="A168">
            <v>1401212478</v>
          </cell>
          <cell r="B168">
            <v>82.275</v>
          </cell>
          <cell r="C168" t="str">
            <v>民法</v>
          </cell>
        </row>
        <row r="169">
          <cell r="A169">
            <v>1401212533</v>
          </cell>
          <cell r="B169">
            <v>92.5625</v>
          </cell>
          <cell r="C169" t="str">
            <v>市场竞争</v>
          </cell>
        </row>
        <row r="170">
          <cell r="A170">
            <v>1401212626</v>
          </cell>
          <cell r="B170">
            <v>91.3125</v>
          </cell>
          <cell r="C170" t="str">
            <v>市场竞争</v>
          </cell>
        </row>
        <row r="171">
          <cell r="A171">
            <v>1401212419</v>
          </cell>
          <cell r="B171">
            <v>89.375</v>
          </cell>
          <cell r="C171" t="str">
            <v>市场竞争</v>
          </cell>
        </row>
        <row r="172">
          <cell r="A172">
            <v>1401212423</v>
          </cell>
          <cell r="B172">
            <v>89.25</v>
          </cell>
          <cell r="C172" t="str">
            <v>市场竞争</v>
          </cell>
        </row>
        <row r="173">
          <cell r="A173">
            <v>1401212543</v>
          </cell>
          <cell r="B173">
            <v>89.125</v>
          </cell>
          <cell r="C173" t="str">
            <v>市场竞争</v>
          </cell>
        </row>
        <row r="174">
          <cell r="A174">
            <v>1401212498</v>
          </cell>
          <cell r="B174">
            <v>88.375</v>
          </cell>
          <cell r="C174" t="str">
            <v>市场竞争</v>
          </cell>
        </row>
        <row r="175">
          <cell r="A175">
            <v>1401212422</v>
          </cell>
          <cell r="B175">
            <v>87.9375</v>
          </cell>
          <cell r="C175" t="str">
            <v>市场竞争</v>
          </cell>
        </row>
        <row r="176">
          <cell r="A176">
            <v>1401212615</v>
          </cell>
          <cell r="B176">
            <v>87.5625</v>
          </cell>
          <cell r="C176" t="str">
            <v>市场竞争</v>
          </cell>
        </row>
        <row r="177">
          <cell r="A177">
            <v>1401212410</v>
          </cell>
          <cell r="B177">
            <v>87.375</v>
          </cell>
          <cell r="C177" t="str">
            <v>市场竞争</v>
          </cell>
        </row>
        <row r="178">
          <cell r="A178">
            <v>1401212524</v>
          </cell>
          <cell r="B178">
            <v>87</v>
          </cell>
          <cell r="C178" t="str">
            <v>市场竞争</v>
          </cell>
        </row>
        <row r="179">
          <cell r="A179">
            <v>1401212406</v>
          </cell>
          <cell r="B179">
            <v>86.6875</v>
          </cell>
          <cell r="C179" t="str">
            <v>市场竞争</v>
          </cell>
        </row>
        <row r="180">
          <cell r="A180">
            <v>1401212520</v>
          </cell>
          <cell r="B180">
            <v>86.625</v>
          </cell>
          <cell r="C180" t="str">
            <v>市场竞争</v>
          </cell>
        </row>
        <row r="181">
          <cell r="A181">
            <v>1401212548</v>
          </cell>
          <cell r="B181">
            <v>85.75</v>
          </cell>
          <cell r="C181" t="str">
            <v>市场竞争</v>
          </cell>
        </row>
        <row r="182">
          <cell r="A182">
            <v>1401212433</v>
          </cell>
          <cell r="B182">
            <v>85.75</v>
          </cell>
          <cell r="C182" t="str">
            <v>市场竞争</v>
          </cell>
        </row>
        <row r="183">
          <cell r="A183">
            <v>1401212479</v>
          </cell>
          <cell r="B183">
            <v>85.625</v>
          </cell>
          <cell r="C183" t="str">
            <v>市场竞争</v>
          </cell>
        </row>
        <row r="184">
          <cell r="A184">
            <v>1401212534</v>
          </cell>
          <cell r="B184">
            <v>85.125</v>
          </cell>
          <cell r="C184" t="str">
            <v>市场竞争</v>
          </cell>
        </row>
        <row r="185">
          <cell r="A185">
            <v>1401212456</v>
          </cell>
          <cell r="B185">
            <v>85.0625</v>
          </cell>
          <cell r="C185" t="str">
            <v>市场竞争</v>
          </cell>
        </row>
        <row r="186">
          <cell r="A186">
            <v>1401212459</v>
          </cell>
          <cell r="B186">
            <v>84.9375</v>
          </cell>
          <cell r="C186" t="str">
            <v>市场竞争</v>
          </cell>
        </row>
        <row r="187">
          <cell r="A187">
            <v>1401212455</v>
          </cell>
          <cell r="B187">
            <v>84.6875</v>
          </cell>
          <cell r="C187" t="str">
            <v>市场竞争</v>
          </cell>
        </row>
        <row r="188">
          <cell r="A188">
            <v>1401212428</v>
          </cell>
          <cell r="B188">
            <v>84.25</v>
          </cell>
          <cell r="C188" t="str">
            <v>市场竞争</v>
          </cell>
        </row>
        <row r="189">
          <cell r="A189">
            <v>1401212538</v>
          </cell>
          <cell r="B189">
            <v>83.375</v>
          </cell>
          <cell r="C189" t="str">
            <v>市场竞争</v>
          </cell>
        </row>
        <row r="190">
          <cell r="A190">
            <v>1401212442</v>
          </cell>
          <cell r="B190">
            <v>83.25</v>
          </cell>
          <cell r="C190" t="str">
            <v>市场竞争</v>
          </cell>
        </row>
        <row r="191">
          <cell r="A191">
            <v>1401212441</v>
          </cell>
          <cell r="B191">
            <v>82.625</v>
          </cell>
          <cell r="C191" t="str">
            <v>市场竞争</v>
          </cell>
        </row>
        <row r="192">
          <cell r="A192">
            <v>1401212447</v>
          </cell>
          <cell r="B192">
            <v>82.4375</v>
          </cell>
          <cell r="C192" t="str">
            <v>市场竞争</v>
          </cell>
        </row>
        <row r="193">
          <cell r="A193">
            <v>1401212472</v>
          </cell>
          <cell r="B193">
            <v>79.6875</v>
          </cell>
          <cell r="C193" t="str">
            <v>市场竞争</v>
          </cell>
        </row>
        <row r="194">
          <cell r="A194">
            <v>1401212686</v>
          </cell>
          <cell r="B194">
            <v>78.875</v>
          </cell>
          <cell r="C194" t="str">
            <v>市场竞争</v>
          </cell>
        </row>
        <row r="195">
          <cell r="A195">
            <v>1401212452</v>
          </cell>
          <cell r="B195">
            <v>75.6875</v>
          </cell>
          <cell r="C195" t="str">
            <v>市场竞争</v>
          </cell>
        </row>
        <row r="196">
          <cell r="A196">
            <v>1401212490</v>
          </cell>
          <cell r="B196">
            <v>64.4363636363636</v>
          </cell>
          <cell r="C196" t="str">
            <v>市场竞争</v>
          </cell>
        </row>
        <row r="197">
          <cell r="A197">
            <v>1401212555</v>
          </cell>
          <cell r="B197">
            <v>92.4285714285714</v>
          </cell>
          <cell r="C197" t="str">
            <v>诉讼法</v>
          </cell>
        </row>
        <row r="198">
          <cell r="A198">
            <v>1401212505</v>
          </cell>
          <cell r="B198">
            <v>88.0714285714286</v>
          </cell>
          <cell r="C198" t="str">
            <v>诉讼法</v>
          </cell>
        </row>
        <row r="199">
          <cell r="A199">
            <v>1401212561</v>
          </cell>
          <cell r="B199">
            <v>87.5714285714286</v>
          </cell>
          <cell r="C199" t="str">
            <v>诉讼法</v>
          </cell>
        </row>
        <row r="200">
          <cell r="A200">
            <v>1401212451</v>
          </cell>
          <cell r="B200">
            <v>87.0714285714286</v>
          </cell>
          <cell r="C200" t="str">
            <v>诉讼法</v>
          </cell>
        </row>
        <row r="201">
          <cell r="A201">
            <v>1401212407</v>
          </cell>
          <cell r="B201">
            <v>86.8571428571429</v>
          </cell>
          <cell r="C201" t="str">
            <v>诉讼法</v>
          </cell>
        </row>
        <row r="202">
          <cell r="A202">
            <v>1401212398</v>
          </cell>
          <cell r="B202">
            <v>86.7857142857143</v>
          </cell>
          <cell r="C202" t="str">
            <v>诉讼法</v>
          </cell>
        </row>
        <row r="203">
          <cell r="A203">
            <v>1401212576</v>
          </cell>
          <cell r="B203">
            <v>86.5714285714286</v>
          </cell>
          <cell r="C203" t="str">
            <v>诉讼法</v>
          </cell>
        </row>
        <row r="204">
          <cell r="A204">
            <v>1401212540</v>
          </cell>
          <cell r="B204">
            <v>85.7142857142857</v>
          </cell>
          <cell r="C204" t="str">
            <v>诉讼法</v>
          </cell>
        </row>
        <row r="205">
          <cell r="A205">
            <v>1401212574</v>
          </cell>
          <cell r="B205">
            <v>85.3571428571429</v>
          </cell>
          <cell r="C205" t="str">
            <v>诉讼法</v>
          </cell>
        </row>
        <row r="206">
          <cell r="A206">
            <v>1401212517</v>
          </cell>
          <cell r="B206">
            <v>84.9285714285714</v>
          </cell>
          <cell r="C206" t="str">
            <v>诉讼法</v>
          </cell>
        </row>
        <row r="207">
          <cell r="A207">
            <v>1401212502</v>
          </cell>
          <cell r="B207">
            <v>84.2857142857143</v>
          </cell>
          <cell r="C207" t="str">
            <v>诉讼法</v>
          </cell>
        </row>
        <row r="208">
          <cell r="A208">
            <v>1401212503</v>
          </cell>
          <cell r="B208">
            <v>84</v>
          </cell>
          <cell r="C208" t="str">
            <v>诉讼法</v>
          </cell>
        </row>
        <row r="209">
          <cell r="A209">
            <v>1401212629</v>
          </cell>
          <cell r="B209">
            <v>80.2857142857143</v>
          </cell>
          <cell r="C209" t="str">
            <v>诉讼法</v>
          </cell>
        </row>
        <row r="210">
          <cell r="A210">
            <v>1401212551</v>
          </cell>
          <cell r="B210">
            <v>88.9285714285714</v>
          </cell>
          <cell r="C210" t="str">
            <v>刑法</v>
          </cell>
        </row>
        <row r="211">
          <cell r="A211">
            <v>1401212588</v>
          </cell>
          <cell r="B211">
            <v>88.3571428571429</v>
          </cell>
          <cell r="C211" t="str">
            <v>刑法</v>
          </cell>
        </row>
        <row r="212">
          <cell r="A212">
            <v>1401212497</v>
          </cell>
          <cell r="B212">
            <v>87.0714285714286</v>
          </cell>
          <cell r="C212" t="str">
            <v>刑法</v>
          </cell>
        </row>
        <row r="213">
          <cell r="A213">
            <v>1401212616</v>
          </cell>
          <cell r="B213">
            <v>86.3571428571429</v>
          </cell>
          <cell r="C213" t="str">
            <v>刑法</v>
          </cell>
        </row>
        <row r="214">
          <cell r="A214">
            <v>1401212465</v>
          </cell>
          <cell r="B214">
            <v>86</v>
          </cell>
          <cell r="C214" t="str">
            <v>刑法</v>
          </cell>
        </row>
        <row r="215">
          <cell r="A215">
            <v>1401212594</v>
          </cell>
          <cell r="B215">
            <v>84.9285714285714</v>
          </cell>
          <cell r="C215" t="str">
            <v>刑法</v>
          </cell>
        </row>
        <row r="216">
          <cell r="A216">
            <v>1401212521</v>
          </cell>
          <cell r="B216">
            <v>84</v>
          </cell>
          <cell r="C216" t="str">
            <v>刑法</v>
          </cell>
        </row>
        <row r="217">
          <cell r="A217">
            <v>1401212518</v>
          </cell>
          <cell r="B217">
            <v>81.5</v>
          </cell>
          <cell r="C217" t="str">
            <v>刑法</v>
          </cell>
        </row>
        <row r="218">
          <cell r="A218">
            <v>1401212507</v>
          </cell>
          <cell r="B218">
            <v>89.7333333333333</v>
          </cell>
          <cell r="C218" t="str">
            <v>财税</v>
          </cell>
        </row>
        <row r="219">
          <cell r="A219">
            <v>1401212592</v>
          </cell>
          <cell r="B219">
            <v>88.1333333333333</v>
          </cell>
          <cell r="C219" t="str">
            <v>财税</v>
          </cell>
        </row>
        <row r="220">
          <cell r="A220">
            <v>1401212535</v>
          </cell>
          <cell r="B220">
            <v>88.1333333333333</v>
          </cell>
          <cell r="C220" t="str">
            <v>财税</v>
          </cell>
        </row>
        <row r="221">
          <cell r="A221">
            <v>1401212511</v>
          </cell>
          <cell r="B221">
            <v>87.7333333333333</v>
          </cell>
          <cell r="C221" t="str">
            <v>财税</v>
          </cell>
        </row>
        <row r="222">
          <cell r="A222">
            <v>1401212612</v>
          </cell>
          <cell r="B222">
            <v>87.1333333333333</v>
          </cell>
          <cell r="C222" t="str">
            <v>财税</v>
          </cell>
        </row>
        <row r="223">
          <cell r="A223">
            <v>1401212537</v>
          </cell>
          <cell r="B223">
            <v>87</v>
          </cell>
          <cell r="C223" t="str">
            <v>财税</v>
          </cell>
        </row>
        <row r="224">
          <cell r="A224">
            <v>1401212536</v>
          </cell>
          <cell r="B224">
            <v>86.6</v>
          </cell>
          <cell r="C224" t="str">
            <v>财税</v>
          </cell>
        </row>
        <row r="225">
          <cell r="A225">
            <v>1401212608</v>
          </cell>
          <cell r="B225">
            <v>86.4666666666667</v>
          </cell>
          <cell r="C225" t="str">
            <v>财税</v>
          </cell>
        </row>
        <row r="226">
          <cell r="A226">
            <v>1401212583</v>
          </cell>
          <cell r="B226">
            <v>86.2</v>
          </cell>
          <cell r="C226" t="str">
            <v>财税</v>
          </cell>
        </row>
        <row r="227">
          <cell r="A227">
            <v>1401212565</v>
          </cell>
          <cell r="B227">
            <v>85.6666666666667</v>
          </cell>
          <cell r="C227" t="str">
            <v>财税</v>
          </cell>
        </row>
        <row r="228">
          <cell r="A228">
            <v>1401212506</v>
          </cell>
          <cell r="B228">
            <v>85.5333333333333</v>
          </cell>
          <cell r="C228" t="str">
            <v>财税</v>
          </cell>
        </row>
        <row r="229">
          <cell r="A229">
            <v>1401212614</v>
          </cell>
          <cell r="B229">
            <v>85.0666666666667</v>
          </cell>
          <cell r="C229" t="str">
            <v>财税</v>
          </cell>
        </row>
        <row r="230">
          <cell r="A230">
            <v>1401212482</v>
          </cell>
          <cell r="B230">
            <v>84.8</v>
          </cell>
          <cell r="C230" t="str">
            <v>财税</v>
          </cell>
        </row>
        <row r="231">
          <cell r="A231">
            <v>1401212413</v>
          </cell>
          <cell r="B231">
            <v>84.4</v>
          </cell>
          <cell r="C231" t="str">
            <v>财税</v>
          </cell>
        </row>
        <row r="232">
          <cell r="A232">
            <v>1401212621</v>
          </cell>
          <cell r="B232">
            <v>83.7333333333333</v>
          </cell>
          <cell r="C232" t="str">
            <v>财税</v>
          </cell>
        </row>
        <row r="233">
          <cell r="A233">
            <v>1401212529</v>
          </cell>
          <cell r="B233">
            <v>83.4666666666667</v>
          </cell>
          <cell r="C233" t="str">
            <v>财税</v>
          </cell>
        </row>
        <row r="234">
          <cell r="A234">
            <v>1401212494</v>
          </cell>
          <cell r="B234">
            <v>83.2</v>
          </cell>
          <cell r="C234" t="str">
            <v>财税</v>
          </cell>
        </row>
        <row r="235">
          <cell r="A235">
            <v>1401212394</v>
          </cell>
          <cell r="B235">
            <v>81.9333333333333</v>
          </cell>
          <cell r="C235" t="str">
            <v>财税</v>
          </cell>
        </row>
        <row r="236">
          <cell r="A236">
            <v>1401212528</v>
          </cell>
          <cell r="B236">
            <v>59.9666666666667</v>
          </cell>
          <cell r="C236" t="str">
            <v>财税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39"/>
  <sheetViews>
    <sheetView tabSelected="1" zoomScale="81" zoomScaleNormal="81" workbookViewId="0">
      <selection activeCell="Q94" sqref="Q94"/>
    </sheetView>
  </sheetViews>
  <sheetFormatPr defaultColWidth="9" defaultRowHeight="14.25"/>
  <cols>
    <col min="1" max="1" width="5" style="1" customWidth="1"/>
    <col min="2" max="2" width="13.3333333333333" style="1"/>
    <col min="3" max="3" width="14.1666666666667" style="1"/>
    <col min="4" max="4" width="18" style="1" customWidth="1"/>
    <col min="5" max="5" width="6.79166666666667" style="1" customWidth="1"/>
    <col min="6" max="6" width="21.6666666666667" style="1" customWidth="1"/>
    <col min="7" max="7" width="16.3333333333333" style="1" customWidth="1"/>
    <col min="8" max="8" width="10.1666666666667" style="1" customWidth="1"/>
    <col min="9" max="9" width="10.5" style="1" customWidth="1"/>
    <col min="10" max="10" width="14.8333333333333" style="1" customWidth="1"/>
    <col min="11" max="11" width="9.71666666666667" style="2" customWidth="1"/>
    <col min="12" max="12" width="8.33333333333333" style="1" hidden="1" customWidth="1"/>
    <col min="13" max="13" width="9" style="1"/>
    <col min="14" max="14" width="9" style="1" hidden="1" customWidth="1"/>
    <col min="15" max="16384" width="9" style="1"/>
  </cols>
  <sheetData>
    <row r="1" ht="48" customHeight="1" spans="1:12">
      <c r="A1" s="3" t="s">
        <v>0</v>
      </c>
      <c r="B1" s="4" t="s">
        <v>1</v>
      </c>
      <c r="C1" s="3" t="s">
        <v>2</v>
      </c>
      <c r="D1" s="5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" t="s">
        <v>10</v>
      </c>
      <c r="L1" s="10"/>
    </row>
    <row r="2" spans="1:14">
      <c r="A2" s="6">
        <f>RANK(K2,K$2:K$20,0)</f>
        <v>1</v>
      </c>
      <c r="B2" s="6" t="s">
        <v>11</v>
      </c>
      <c r="C2" s="6">
        <v>1401212507</v>
      </c>
      <c r="D2" s="6" t="str">
        <f>VLOOKUP(C2,[1]Sheet1!$A$1:$C$236,3,FALSE)</f>
        <v>财税</v>
      </c>
      <c r="E2" s="6">
        <f>0.6*VLOOKUP(C2,[1]Sheet1!$A$1:$C$236,2,FALSE)</f>
        <v>53.84</v>
      </c>
      <c r="F2" s="6">
        <v>9.82</v>
      </c>
      <c r="G2" s="6">
        <v>20</v>
      </c>
      <c r="H2" s="7">
        <v>0.25</v>
      </c>
      <c r="I2" s="6">
        <v>0</v>
      </c>
      <c r="J2" s="6">
        <v>0</v>
      </c>
      <c r="K2" s="11">
        <f t="shared" ref="K2:K65" si="0">E2+F2+G2+H2+I2+J2</f>
        <v>83.91</v>
      </c>
      <c r="L2" s="10"/>
      <c r="N2" s="1" t="s">
        <v>12</v>
      </c>
    </row>
    <row r="3" spans="1:14">
      <c r="A3" s="6">
        <f t="shared" ref="A3:A21" si="1">RANK(K3,K$2:K$20,0)</f>
        <v>2</v>
      </c>
      <c r="B3" s="6" t="s">
        <v>11</v>
      </c>
      <c r="C3" s="6">
        <v>1401212511</v>
      </c>
      <c r="D3" s="6" t="str">
        <f>VLOOKUP(C3,[1]Sheet1!$A$1:$C$236,3,FALSE)</f>
        <v>财税</v>
      </c>
      <c r="E3" s="6">
        <f>0.6*VLOOKUP(C3,[1]Sheet1!$A$1:$C$236,2,FALSE)</f>
        <v>52.64</v>
      </c>
      <c r="F3" s="6">
        <v>9.82</v>
      </c>
      <c r="G3" s="6">
        <v>20</v>
      </c>
      <c r="H3" s="6">
        <v>0</v>
      </c>
      <c r="I3" s="6">
        <v>0</v>
      </c>
      <c r="J3" s="6">
        <v>0</v>
      </c>
      <c r="K3" s="11">
        <f t="shared" si="0"/>
        <v>82.46</v>
      </c>
      <c r="L3" s="10"/>
      <c r="N3" s="1" t="s">
        <v>13</v>
      </c>
    </row>
    <row r="4" spans="1:14">
      <c r="A4" s="6">
        <f t="shared" si="1"/>
        <v>3</v>
      </c>
      <c r="B4" s="6" t="s">
        <v>11</v>
      </c>
      <c r="C4" s="6">
        <v>1401212608</v>
      </c>
      <c r="D4" s="6" t="str">
        <f>VLOOKUP(C4,[1]Sheet1!$A$1:$C$236,3,FALSE)</f>
        <v>财税</v>
      </c>
      <c r="E4" s="6">
        <f>0.6*VLOOKUP(C4,[1]Sheet1!$A$1:$C$236,2,FALSE)</f>
        <v>51.88</v>
      </c>
      <c r="F4" s="6">
        <v>9.96</v>
      </c>
      <c r="G4" s="6">
        <v>20</v>
      </c>
      <c r="H4" s="6">
        <v>0.5</v>
      </c>
      <c r="I4" s="6"/>
      <c r="J4" s="6"/>
      <c r="K4" s="11">
        <f t="shared" si="0"/>
        <v>82.34</v>
      </c>
      <c r="L4" s="10"/>
      <c r="N4" s="1" t="s">
        <v>14</v>
      </c>
    </row>
    <row r="5" spans="1:14">
      <c r="A5" s="6">
        <f t="shared" si="1"/>
        <v>4</v>
      </c>
      <c r="B5" s="6" t="s">
        <v>11</v>
      </c>
      <c r="C5" s="6">
        <v>1401212535</v>
      </c>
      <c r="D5" s="6" t="str">
        <f>VLOOKUP(C5,[1]Sheet1!$A$1:$C$236,3,FALSE)</f>
        <v>财税</v>
      </c>
      <c r="E5" s="6">
        <f>0.6*VLOOKUP(C5,[1]Sheet1!$A$1:$C$236,2,FALSE)</f>
        <v>52.88</v>
      </c>
      <c r="F5" s="6">
        <v>8.94000000000002</v>
      </c>
      <c r="G5" s="6">
        <v>20</v>
      </c>
      <c r="H5" s="6"/>
      <c r="I5" s="6"/>
      <c r="J5" s="6">
        <v>0.4</v>
      </c>
      <c r="K5" s="11">
        <f t="shared" si="0"/>
        <v>82.22</v>
      </c>
      <c r="L5" s="10"/>
      <c r="N5" s="1" t="s">
        <v>15</v>
      </c>
    </row>
    <row r="6" spans="1:14">
      <c r="A6" s="6">
        <f t="shared" si="1"/>
        <v>5</v>
      </c>
      <c r="B6" s="6" t="s">
        <v>11</v>
      </c>
      <c r="C6" s="6">
        <v>1401212612</v>
      </c>
      <c r="D6" s="6" t="str">
        <f>VLOOKUP(C6,[1]Sheet1!$A$1:$C$236,3,FALSE)</f>
        <v>财税</v>
      </c>
      <c r="E6" s="6">
        <f>0.6*VLOOKUP(C6,[1]Sheet1!$A$1:$C$236,2,FALSE)</f>
        <v>52.28</v>
      </c>
      <c r="F6" s="6">
        <v>9.9</v>
      </c>
      <c r="G6" s="6">
        <v>20</v>
      </c>
      <c r="H6" s="6"/>
      <c r="I6" s="6"/>
      <c r="J6" s="6"/>
      <c r="K6" s="11">
        <f t="shared" si="0"/>
        <v>82.18</v>
      </c>
      <c r="L6" s="10"/>
      <c r="N6" s="1" t="s">
        <v>16</v>
      </c>
    </row>
    <row r="7" spans="1:14">
      <c r="A7" s="6">
        <f t="shared" si="1"/>
        <v>6</v>
      </c>
      <c r="B7" s="6" t="s">
        <v>11</v>
      </c>
      <c r="C7" s="6">
        <v>1401212592</v>
      </c>
      <c r="D7" s="6" t="str">
        <f>VLOOKUP(C7,[1]Sheet1!$A$1:$C$236,3,FALSE)</f>
        <v>财税</v>
      </c>
      <c r="E7" s="6">
        <f>0.6*VLOOKUP(C7,[1]Sheet1!$A$1:$C$236,2,FALSE)</f>
        <v>52.88</v>
      </c>
      <c r="F7" s="6">
        <v>9.28</v>
      </c>
      <c r="G7" s="6">
        <v>20</v>
      </c>
      <c r="H7" s="6"/>
      <c r="I7" s="6"/>
      <c r="J7" s="6"/>
      <c r="K7" s="11">
        <f t="shared" si="0"/>
        <v>82.16</v>
      </c>
      <c r="L7" s="10"/>
      <c r="N7" s="1" t="s">
        <v>17</v>
      </c>
    </row>
    <row r="8" spans="1:14">
      <c r="A8" s="6">
        <f t="shared" si="1"/>
        <v>7</v>
      </c>
      <c r="B8" s="6" t="s">
        <v>11</v>
      </c>
      <c r="C8" s="6">
        <v>1401212583</v>
      </c>
      <c r="D8" s="6" t="str">
        <f>VLOOKUP(C8,[1]Sheet1!$A$1:$C$236,3,FALSE)</f>
        <v>财税</v>
      </c>
      <c r="E8" s="6">
        <f>0.6*VLOOKUP(C8,[1]Sheet1!$A$1:$C$236,2,FALSE)</f>
        <v>51.72</v>
      </c>
      <c r="F8" s="6">
        <v>9.9</v>
      </c>
      <c r="G8" s="6">
        <v>20</v>
      </c>
      <c r="H8" s="6">
        <v>0.25</v>
      </c>
      <c r="I8" s="6"/>
      <c r="J8" s="6"/>
      <c r="K8" s="11">
        <f t="shared" si="0"/>
        <v>81.87</v>
      </c>
      <c r="L8" s="10"/>
      <c r="N8" s="1" t="s">
        <v>18</v>
      </c>
    </row>
    <row r="9" spans="1:14">
      <c r="A9" s="6">
        <f t="shared" si="1"/>
        <v>8</v>
      </c>
      <c r="B9" s="6" t="s">
        <v>11</v>
      </c>
      <c r="C9" s="6">
        <v>1401212536</v>
      </c>
      <c r="D9" s="6" t="str">
        <f>VLOOKUP(C9,[1]Sheet1!$A$1:$C$236,3,FALSE)</f>
        <v>财税</v>
      </c>
      <c r="E9" s="6">
        <f>0.6*VLOOKUP(C9,[1]Sheet1!$A$1:$C$236,2,FALSE)</f>
        <v>51.96</v>
      </c>
      <c r="F9" s="6">
        <v>9.52000000000001</v>
      </c>
      <c r="G9" s="6">
        <v>20</v>
      </c>
      <c r="H9" s="6"/>
      <c r="I9" s="6"/>
      <c r="J9" s="6"/>
      <c r="K9" s="11">
        <f t="shared" si="0"/>
        <v>81.48</v>
      </c>
      <c r="L9" s="10"/>
      <c r="N9" s="1" t="s">
        <v>15</v>
      </c>
    </row>
    <row r="10" spans="1:14">
      <c r="A10" s="6">
        <f t="shared" si="1"/>
        <v>9</v>
      </c>
      <c r="B10" s="6" t="s">
        <v>11</v>
      </c>
      <c r="C10" s="6">
        <v>1401212537</v>
      </c>
      <c r="D10" s="6" t="str">
        <f>VLOOKUP(C10,[1]Sheet1!$A$1:$C$236,3,FALSE)</f>
        <v>财税</v>
      </c>
      <c r="E10" s="6">
        <f>0.6*VLOOKUP(C10,[1]Sheet1!$A$1:$C$236,2,FALSE)</f>
        <v>52.2</v>
      </c>
      <c r="F10" s="6">
        <v>9.10000000000002</v>
      </c>
      <c r="G10" s="6">
        <v>20</v>
      </c>
      <c r="H10" s="6"/>
      <c r="I10" s="6"/>
      <c r="J10" s="6"/>
      <c r="K10" s="11">
        <f t="shared" si="0"/>
        <v>81.3</v>
      </c>
      <c r="L10" s="10"/>
      <c r="N10" s="1" t="s">
        <v>19</v>
      </c>
    </row>
    <row r="11" spans="1:14">
      <c r="A11" s="6">
        <f t="shared" si="1"/>
        <v>9</v>
      </c>
      <c r="B11" s="6" t="s">
        <v>11</v>
      </c>
      <c r="C11" s="6">
        <v>1401212565</v>
      </c>
      <c r="D11" s="6" t="str">
        <f>VLOOKUP(C11,[1]Sheet1!$A$1:$C$236,3,FALSE)</f>
        <v>财税</v>
      </c>
      <c r="E11" s="6">
        <f>0.6*VLOOKUP(C11,[1]Sheet1!$A$1:$C$236,2,FALSE)</f>
        <v>51.4</v>
      </c>
      <c r="F11" s="6">
        <v>9.9</v>
      </c>
      <c r="G11" s="6">
        <v>20</v>
      </c>
      <c r="H11" s="6"/>
      <c r="I11" s="6"/>
      <c r="J11" s="6"/>
      <c r="K11" s="11">
        <f t="shared" si="0"/>
        <v>81.3</v>
      </c>
      <c r="L11" s="10"/>
      <c r="N11" s="1" t="s">
        <v>20</v>
      </c>
    </row>
    <row r="12" spans="1:14">
      <c r="A12" s="6">
        <f t="shared" si="1"/>
        <v>11</v>
      </c>
      <c r="B12" s="6" t="s">
        <v>11</v>
      </c>
      <c r="C12" s="6">
        <v>1401212506</v>
      </c>
      <c r="D12" s="6" t="str">
        <f>VLOOKUP(C12,[1]Sheet1!$A$1:$C$236,3,FALSE)</f>
        <v>财税</v>
      </c>
      <c r="E12" s="6">
        <f>0.6*VLOOKUP(C12,[1]Sheet1!$A$1:$C$236,2,FALSE)</f>
        <v>51.32</v>
      </c>
      <c r="F12" s="6">
        <v>9.42</v>
      </c>
      <c r="G12" s="6">
        <v>20</v>
      </c>
      <c r="H12" s="6">
        <v>0</v>
      </c>
      <c r="I12" s="6">
        <v>0</v>
      </c>
      <c r="J12" s="6">
        <v>0</v>
      </c>
      <c r="K12" s="11">
        <f t="shared" si="0"/>
        <v>80.74</v>
      </c>
      <c r="L12" s="10"/>
      <c r="N12" s="1" t="s">
        <v>21</v>
      </c>
    </row>
    <row r="13" spans="1:14">
      <c r="A13" s="6">
        <f t="shared" si="1"/>
        <v>12</v>
      </c>
      <c r="B13" s="6" t="s">
        <v>11</v>
      </c>
      <c r="C13" s="6">
        <v>1401212614</v>
      </c>
      <c r="D13" s="6" t="str">
        <f>VLOOKUP(C13,[1]Sheet1!$A$1:$C$236,3,FALSE)</f>
        <v>财税</v>
      </c>
      <c r="E13" s="6">
        <f>0.6*VLOOKUP(C13,[1]Sheet1!$A$1:$C$236,2,FALSE)</f>
        <v>51.04</v>
      </c>
      <c r="F13" s="6">
        <v>9.28</v>
      </c>
      <c r="G13" s="6">
        <v>20</v>
      </c>
      <c r="H13" s="6">
        <v>0.25</v>
      </c>
      <c r="I13" s="6"/>
      <c r="J13" s="6"/>
      <c r="K13" s="11">
        <f t="shared" si="0"/>
        <v>80.57</v>
      </c>
      <c r="L13" s="10"/>
      <c r="N13" s="1" t="s">
        <v>22</v>
      </c>
    </row>
    <row r="14" spans="1:14">
      <c r="A14" s="6">
        <f t="shared" si="1"/>
        <v>13</v>
      </c>
      <c r="B14" s="6" t="s">
        <v>11</v>
      </c>
      <c r="C14" s="8">
        <v>1401212413</v>
      </c>
      <c r="D14" s="6" t="str">
        <f>VLOOKUP(C14,[1]Sheet1!$A$1:$C$236,3,FALSE)</f>
        <v>财税</v>
      </c>
      <c r="E14" s="6">
        <f>0.6*VLOOKUP(C14,[1]Sheet1!$A$1:$C$236,2,FALSE)</f>
        <v>50.64</v>
      </c>
      <c r="F14" s="6">
        <v>9.26</v>
      </c>
      <c r="G14" s="6">
        <v>20</v>
      </c>
      <c r="H14" s="6"/>
      <c r="I14" s="6"/>
      <c r="J14" s="6"/>
      <c r="K14" s="11">
        <f t="shared" si="0"/>
        <v>79.9</v>
      </c>
      <c r="L14" s="10"/>
      <c r="N14" s="1" t="s">
        <v>23</v>
      </c>
    </row>
    <row r="15" spans="1:14">
      <c r="A15" s="6">
        <f t="shared" si="1"/>
        <v>14</v>
      </c>
      <c r="B15" s="6" t="s">
        <v>11</v>
      </c>
      <c r="C15" s="6">
        <v>1401212482</v>
      </c>
      <c r="D15" s="6" t="str">
        <f>VLOOKUP(C15,[1]Sheet1!$A$1:$C$236,3,FALSE)</f>
        <v>财税</v>
      </c>
      <c r="E15" s="6">
        <f>0.6*VLOOKUP(C15,[1]Sheet1!$A$1:$C$236,2,FALSE)</f>
        <v>50.88</v>
      </c>
      <c r="F15" s="6">
        <v>8.86</v>
      </c>
      <c r="G15" s="6">
        <v>20</v>
      </c>
      <c r="H15" s="6">
        <v>0</v>
      </c>
      <c r="I15" s="6">
        <v>0</v>
      </c>
      <c r="J15" s="6">
        <v>0</v>
      </c>
      <c r="K15" s="11">
        <f t="shared" si="0"/>
        <v>79.74</v>
      </c>
      <c r="L15" s="10"/>
      <c r="N15" s="1" t="s">
        <v>24</v>
      </c>
    </row>
    <row r="16" spans="1:14">
      <c r="A16" s="6">
        <f t="shared" si="1"/>
        <v>15</v>
      </c>
      <c r="B16" s="6" t="s">
        <v>11</v>
      </c>
      <c r="C16" s="6">
        <v>1401212621</v>
      </c>
      <c r="D16" s="6" t="str">
        <f>VLOOKUP(C16,[1]Sheet1!$A$1:$C$236,3,FALSE)</f>
        <v>财税</v>
      </c>
      <c r="E16" s="6">
        <f>0.6*VLOOKUP(C16,[1]Sheet1!$A$1:$C$236,2,FALSE)</f>
        <v>50.24</v>
      </c>
      <c r="F16" s="6">
        <v>9.28</v>
      </c>
      <c r="G16" s="6">
        <v>20</v>
      </c>
      <c r="H16" s="6"/>
      <c r="I16" s="6"/>
      <c r="J16" s="6"/>
      <c r="K16" s="11">
        <f t="shared" si="0"/>
        <v>79.52</v>
      </c>
      <c r="L16" s="10"/>
      <c r="N16" s="1" t="s">
        <v>25</v>
      </c>
    </row>
    <row r="17" spans="1:14">
      <c r="A17" s="6">
        <f t="shared" si="1"/>
        <v>16</v>
      </c>
      <c r="B17" s="6" t="s">
        <v>11</v>
      </c>
      <c r="C17" s="6">
        <v>1401212529</v>
      </c>
      <c r="D17" s="6" t="str">
        <f>VLOOKUP(C17,[1]Sheet1!$A$1:$C$236,3,FALSE)</f>
        <v>财税</v>
      </c>
      <c r="E17" s="6">
        <f>0.6*VLOOKUP(C17,[1]Sheet1!$A$1:$C$236,2,FALSE)</f>
        <v>50.08</v>
      </c>
      <c r="F17" s="6">
        <v>9.28000000000002</v>
      </c>
      <c r="G17" s="6">
        <v>20</v>
      </c>
      <c r="H17" s="6"/>
      <c r="I17" s="6"/>
      <c r="J17" s="6"/>
      <c r="K17" s="11">
        <f t="shared" si="0"/>
        <v>79.36</v>
      </c>
      <c r="L17" s="10"/>
      <c r="N17" s="1" t="s">
        <v>26</v>
      </c>
    </row>
    <row r="18" spans="1:14">
      <c r="A18" s="6">
        <f t="shared" si="1"/>
        <v>17</v>
      </c>
      <c r="B18" s="6" t="s">
        <v>11</v>
      </c>
      <c r="C18" s="6">
        <v>1401212494</v>
      </c>
      <c r="D18" s="6" t="str">
        <f>VLOOKUP(C18,[1]Sheet1!$A$1:$C$236,3,FALSE)</f>
        <v>财税</v>
      </c>
      <c r="E18" s="6">
        <f>0.6*VLOOKUP(C18,[1]Sheet1!$A$1:$C$236,2,FALSE)</f>
        <v>49.92</v>
      </c>
      <c r="F18" s="6">
        <v>8.94</v>
      </c>
      <c r="G18" s="6">
        <v>20</v>
      </c>
      <c r="H18" s="6">
        <v>0</v>
      </c>
      <c r="I18" s="6">
        <v>0</v>
      </c>
      <c r="J18" s="6">
        <v>0</v>
      </c>
      <c r="K18" s="11">
        <f t="shared" si="0"/>
        <v>78.86</v>
      </c>
      <c r="L18" s="10"/>
      <c r="N18" s="1" t="s">
        <v>27</v>
      </c>
    </row>
    <row r="19" spans="1:14">
      <c r="A19" s="6">
        <f t="shared" si="1"/>
        <v>18</v>
      </c>
      <c r="B19" s="6" t="s">
        <v>11</v>
      </c>
      <c r="C19" s="8">
        <v>1401212394</v>
      </c>
      <c r="D19" s="6" t="str">
        <f>VLOOKUP(C19,[1]Sheet1!$A$1:$C$236,3,FALSE)</f>
        <v>财税</v>
      </c>
      <c r="E19" s="6">
        <f>0.6*VLOOKUP(C19,[1]Sheet1!$A$1:$C$236,2,FALSE)</f>
        <v>49.16</v>
      </c>
      <c r="F19" s="6">
        <v>9.02000000000002</v>
      </c>
      <c r="G19" s="6">
        <v>20</v>
      </c>
      <c r="H19" s="6"/>
      <c r="I19" s="6"/>
      <c r="J19" s="6"/>
      <c r="K19" s="11">
        <f t="shared" si="0"/>
        <v>78.18</v>
      </c>
      <c r="L19" s="10"/>
      <c r="N19" s="1" t="s">
        <v>28</v>
      </c>
    </row>
    <row r="20" spans="1:14">
      <c r="A20" s="6">
        <f t="shared" si="1"/>
        <v>19</v>
      </c>
      <c r="B20" s="6" t="s">
        <v>11</v>
      </c>
      <c r="C20" s="6">
        <v>1401212528</v>
      </c>
      <c r="D20" s="6" t="str">
        <f>VLOOKUP(C20,[1]Sheet1!$A$1:$C$236,3,FALSE)</f>
        <v>财税</v>
      </c>
      <c r="E20" s="6">
        <f>0.6*VLOOKUP(C20,[1]Sheet1!$A$1:$C$236,2,FALSE)</f>
        <v>35.98</v>
      </c>
      <c r="F20" s="6">
        <v>9.70000000000001</v>
      </c>
      <c r="G20" s="6">
        <v>20</v>
      </c>
      <c r="H20" s="6"/>
      <c r="I20" s="6"/>
      <c r="J20" s="6"/>
      <c r="K20" s="11">
        <f t="shared" si="0"/>
        <v>65.68</v>
      </c>
      <c r="L20" s="10"/>
      <c r="N20" s="1" t="s">
        <v>29</v>
      </c>
    </row>
    <row r="21" spans="1:14">
      <c r="A21" s="6">
        <f>RANK(K21,K$21:K$38,0)</f>
        <v>1</v>
      </c>
      <c r="B21" s="6" t="s">
        <v>11</v>
      </c>
      <c r="C21" s="6">
        <v>1401212509</v>
      </c>
      <c r="D21" s="6" t="str">
        <f>VLOOKUP(C21,[1]Sheet1!$A$1:$C$236,3,FALSE)</f>
        <v>电子商务</v>
      </c>
      <c r="E21" s="6">
        <f>0.6*VLOOKUP(C21,[1]Sheet1!$A$1:$C$236,2,FALSE)</f>
        <v>54.3</v>
      </c>
      <c r="F21" s="6">
        <v>9.82</v>
      </c>
      <c r="G21" s="6">
        <v>20</v>
      </c>
      <c r="H21" s="6">
        <v>0</v>
      </c>
      <c r="I21" s="6">
        <v>0</v>
      </c>
      <c r="J21" s="6">
        <v>0</v>
      </c>
      <c r="K21" s="11">
        <f>E21+F21+G21+H21+I21+J21</f>
        <v>84.12</v>
      </c>
      <c r="L21" s="10"/>
      <c r="N21" s="1" t="s">
        <v>30</v>
      </c>
    </row>
    <row r="22" spans="1:14">
      <c r="A22" s="6">
        <f>RANK(K22,K$21:K$38,0)</f>
        <v>2</v>
      </c>
      <c r="B22" s="6" t="s">
        <v>11</v>
      </c>
      <c r="C22" s="6">
        <v>1401212500</v>
      </c>
      <c r="D22" s="6" t="str">
        <f>VLOOKUP(C22,[1]Sheet1!$A$1:$C$236,3,FALSE)</f>
        <v>电子商务</v>
      </c>
      <c r="E22" s="6">
        <f>0.6*VLOOKUP(C22,[1]Sheet1!$A$1:$C$236,2,FALSE)</f>
        <v>53.2</v>
      </c>
      <c r="F22" s="6">
        <v>9.72</v>
      </c>
      <c r="G22" s="6">
        <v>20</v>
      </c>
      <c r="H22" s="6">
        <v>0</v>
      </c>
      <c r="I22" s="6">
        <v>0</v>
      </c>
      <c r="J22" s="6">
        <v>0</v>
      </c>
      <c r="K22" s="11">
        <f>E22+F22+G22+H22+I22+J22</f>
        <v>82.92</v>
      </c>
      <c r="L22" s="10"/>
      <c r="N22" s="1" t="s">
        <v>31</v>
      </c>
    </row>
    <row r="23" spans="1:14">
      <c r="A23" s="6">
        <f>RANK(K23,K$21:K$38,0)</f>
        <v>3</v>
      </c>
      <c r="B23" s="6" t="s">
        <v>11</v>
      </c>
      <c r="C23" s="6">
        <v>1401212636</v>
      </c>
      <c r="D23" s="6" t="str">
        <f>VLOOKUP(C23,[1]Sheet1!$A$1:$C$236,3,FALSE)</f>
        <v>电子商务</v>
      </c>
      <c r="E23" s="6">
        <f>0.6*VLOOKUP(C23,[1]Sheet1!$A$1:$C$236,2,FALSE)</f>
        <v>52.8333333333334</v>
      </c>
      <c r="F23" s="6">
        <v>9.74</v>
      </c>
      <c r="G23" s="6">
        <v>20</v>
      </c>
      <c r="H23" s="6"/>
      <c r="I23" s="6"/>
      <c r="J23" s="6"/>
      <c r="K23" s="11">
        <f>E23+F23+G23+H23+I23+J23</f>
        <v>82.5733333333334</v>
      </c>
      <c r="L23" s="10"/>
      <c r="N23" s="1" t="s">
        <v>32</v>
      </c>
    </row>
    <row r="24" spans="1:14">
      <c r="A24" s="6">
        <f>RANK(K24,K$21:K$38,0)</f>
        <v>4</v>
      </c>
      <c r="B24" s="6" t="s">
        <v>11</v>
      </c>
      <c r="C24" s="8">
        <v>1401212450</v>
      </c>
      <c r="D24" s="6" t="str">
        <f>VLOOKUP(C24,[1]Sheet1!$A$1:$C$236,3,FALSE)</f>
        <v>电子商务</v>
      </c>
      <c r="E24" s="6">
        <f>0.6*VLOOKUP(C24,[1]Sheet1!$A$1:$C$236,2,FALSE)</f>
        <v>51.2333333333333</v>
      </c>
      <c r="F24" s="6">
        <v>9.94</v>
      </c>
      <c r="G24" s="6">
        <v>20</v>
      </c>
      <c r="H24" s="6">
        <v>1.25</v>
      </c>
      <c r="I24" s="6"/>
      <c r="J24" s="6"/>
      <c r="K24" s="11">
        <f>E24+F24+G24+H24+I24+J24</f>
        <v>82.4233333333333</v>
      </c>
      <c r="L24" s="10"/>
      <c r="N24" s="1" t="s">
        <v>33</v>
      </c>
    </row>
    <row r="25" spans="1:14">
      <c r="A25" s="6">
        <f>RANK(K25,K$21:K$38,0)</f>
        <v>5</v>
      </c>
      <c r="B25" s="6" t="s">
        <v>11</v>
      </c>
      <c r="C25" s="6">
        <v>1401212568</v>
      </c>
      <c r="D25" s="6" t="str">
        <f>VLOOKUP(C25,[1]Sheet1!$A$1:$C$236,3,FALSE)</f>
        <v>电子商务</v>
      </c>
      <c r="E25" s="6">
        <f>0.6*VLOOKUP(C25,[1]Sheet1!$A$1:$C$236,2,FALSE)</f>
        <v>52.7333333333333</v>
      </c>
      <c r="F25" s="6">
        <v>9.42000000000001</v>
      </c>
      <c r="G25" s="6">
        <v>20</v>
      </c>
      <c r="H25" s="6"/>
      <c r="I25" s="6"/>
      <c r="J25" s="6"/>
      <c r="K25" s="11">
        <f>E25+F25+G25+H25+I25+J25</f>
        <v>82.1533333333334</v>
      </c>
      <c r="L25" s="10"/>
      <c r="N25" s="1" t="s">
        <v>34</v>
      </c>
    </row>
    <row r="26" spans="1:14">
      <c r="A26" s="6">
        <f>RANK(K26,K$21:K$38,0)</f>
        <v>6</v>
      </c>
      <c r="B26" s="6" t="s">
        <v>11</v>
      </c>
      <c r="C26" s="6">
        <v>1401212613</v>
      </c>
      <c r="D26" s="6" t="str">
        <f>VLOOKUP(C26,[1]Sheet1!$A$1:$C$236,3,FALSE)</f>
        <v>电子商务</v>
      </c>
      <c r="E26" s="6">
        <f>0.6*VLOOKUP(C26,[1]Sheet1!$A$1:$C$236,2,FALSE)</f>
        <v>51.7333333333333</v>
      </c>
      <c r="F26" s="6">
        <v>9.74</v>
      </c>
      <c r="G26" s="6">
        <v>20</v>
      </c>
      <c r="H26" s="7">
        <v>0.25</v>
      </c>
      <c r="I26" s="7">
        <v>0.35</v>
      </c>
      <c r="J26" s="6"/>
      <c r="K26" s="11">
        <f>E26+F26+G26+H26+I26+J26</f>
        <v>82.0733333333333</v>
      </c>
      <c r="L26" s="10"/>
      <c r="N26" s="1" t="s">
        <v>35</v>
      </c>
    </row>
    <row r="27" spans="1:12">
      <c r="A27" s="6">
        <f t="shared" ref="A22:A39" si="2">RANK(K27,K$21:K$38,0)</f>
        <v>7</v>
      </c>
      <c r="B27" s="6" t="s">
        <v>11</v>
      </c>
      <c r="C27" s="6">
        <v>1401212560</v>
      </c>
      <c r="D27" s="6" t="str">
        <f>VLOOKUP(C27,[1]Sheet1!$A$1:$C$236,3,FALSE)</f>
        <v>电子商务</v>
      </c>
      <c r="E27" s="6">
        <f>0.6*VLOOKUP(C27,[1]Sheet1!$A$1:$C$236,2,FALSE)</f>
        <v>52.3666666666667</v>
      </c>
      <c r="F27" s="6">
        <v>9.40000000000001</v>
      </c>
      <c r="G27" s="6">
        <v>20</v>
      </c>
      <c r="H27" s="6"/>
      <c r="I27" s="6"/>
      <c r="J27" s="6"/>
      <c r="K27" s="11">
        <f t="shared" si="0"/>
        <v>81.7666666666667</v>
      </c>
      <c r="L27" s="10"/>
    </row>
    <row r="28" spans="1:12">
      <c r="A28" s="6">
        <f t="shared" si="2"/>
        <v>8</v>
      </c>
      <c r="B28" s="6" t="s">
        <v>11</v>
      </c>
      <c r="C28" s="8">
        <v>1401212411</v>
      </c>
      <c r="D28" s="6" t="str">
        <f>VLOOKUP(C28,[1]Sheet1!$A$1:$C$236,3,FALSE)</f>
        <v>电子商务</v>
      </c>
      <c r="E28" s="6">
        <f>0.6*VLOOKUP(C28,[1]Sheet1!$A$1:$C$236,2,FALSE)</f>
        <v>52.1333333333333</v>
      </c>
      <c r="F28" s="6">
        <v>9.38</v>
      </c>
      <c r="G28" s="6">
        <v>20</v>
      </c>
      <c r="H28" s="6"/>
      <c r="I28" s="6"/>
      <c r="J28" s="6"/>
      <c r="K28" s="11">
        <f t="shared" si="0"/>
        <v>81.5133333333333</v>
      </c>
      <c r="L28" s="10"/>
    </row>
    <row r="29" spans="1:12">
      <c r="A29" s="6">
        <f t="shared" si="2"/>
        <v>9</v>
      </c>
      <c r="B29" s="6" t="s">
        <v>11</v>
      </c>
      <c r="C29" s="6">
        <v>1401212463</v>
      </c>
      <c r="D29" s="6" t="str">
        <f>VLOOKUP(C29,[1]Sheet1!$A$1:$C$236,3,FALSE)</f>
        <v>电子商务</v>
      </c>
      <c r="E29" s="6">
        <f>0.6*VLOOKUP(C29,[1]Sheet1!$A$1:$C$236,2,FALSE)</f>
        <v>52.3666666666667</v>
      </c>
      <c r="F29" s="6">
        <v>8.88</v>
      </c>
      <c r="G29" s="6">
        <v>20</v>
      </c>
      <c r="H29" s="6">
        <v>0</v>
      </c>
      <c r="I29" s="6">
        <v>0</v>
      </c>
      <c r="J29" s="6">
        <v>0</v>
      </c>
      <c r="K29" s="11">
        <f t="shared" si="0"/>
        <v>81.2466666666667</v>
      </c>
      <c r="L29" s="10"/>
    </row>
    <row r="30" spans="1:12">
      <c r="A30" s="6">
        <f t="shared" si="2"/>
        <v>10</v>
      </c>
      <c r="B30" s="6" t="s">
        <v>11</v>
      </c>
      <c r="C30" s="6">
        <v>1401212618</v>
      </c>
      <c r="D30" s="6" t="str">
        <f>VLOOKUP(C30,[1]Sheet1!$A$1:$C$236,3,FALSE)</f>
        <v>电子商务</v>
      </c>
      <c r="E30" s="6">
        <f>0.6*VLOOKUP(C30,[1]Sheet1!$A$1:$C$236,2,FALSE)</f>
        <v>51.3666666666667</v>
      </c>
      <c r="F30" s="6">
        <v>9.74</v>
      </c>
      <c r="G30" s="6">
        <v>20</v>
      </c>
      <c r="H30" s="6"/>
      <c r="I30" s="6"/>
      <c r="J30" s="6"/>
      <c r="K30" s="11">
        <f t="shared" si="0"/>
        <v>81.1066666666667</v>
      </c>
      <c r="L30" s="10"/>
    </row>
    <row r="31" spans="1:12">
      <c r="A31" s="6">
        <f t="shared" si="2"/>
        <v>11</v>
      </c>
      <c r="B31" s="6" t="s">
        <v>11</v>
      </c>
      <c r="C31" s="8">
        <v>1401212401</v>
      </c>
      <c r="D31" s="6" t="str">
        <f>VLOOKUP(C31,[1]Sheet1!$A$1:$C$236,3,FALSE)</f>
        <v>电子商务</v>
      </c>
      <c r="E31" s="6">
        <f>0.6*VLOOKUP(C31,[1]Sheet1!$A$1:$C$236,2,FALSE)</f>
        <v>51.0333333333334</v>
      </c>
      <c r="F31" s="6">
        <v>9.52</v>
      </c>
      <c r="G31" s="6">
        <v>20</v>
      </c>
      <c r="H31" s="6">
        <v>0.4</v>
      </c>
      <c r="I31" s="6"/>
      <c r="J31" s="6"/>
      <c r="K31" s="11">
        <f t="shared" si="0"/>
        <v>80.9533333333334</v>
      </c>
      <c r="L31" s="10"/>
    </row>
    <row r="32" spans="1:12">
      <c r="A32" s="6">
        <f t="shared" si="2"/>
        <v>12</v>
      </c>
      <c r="B32" s="6" t="s">
        <v>11</v>
      </c>
      <c r="C32" s="8">
        <v>1401212402</v>
      </c>
      <c r="D32" s="6" t="str">
        <f>VLOOKUP(C32,[1]Sheet1!$A$1:$C$236,3,FALSE)</f>
        <v>电子商务</v>
      </c>
      <c r="E32" s="6">
        <f>0.6*VLOOKUP(C32,[1]Sheet1!$A$1:$C$236,2,FALSE)</f>
        <v>51.6333333333334</v>
      </c>
      <c r="F32" s="6">
        <v>9.26000000000002</v>
      </c>
      <c r="G32" s="6">
        <v>20</v>
      </c>
      <c r="H32" s="6"/>
      <c r="I32" s="6"/>
      <c r="J32" s="6"/>
      <c r="K32" s="11">
        <f t="shared" si="0"/>
        <v>80.8933333333334</v>
      </c>
      <c r="L32" s="10"/>
    </row>
    <row r="33" spans="1:12">
      <c r="A33" s="6">
        <f t="shared" si="2"/>
        <v>13</v>
      </c>
      <c r="B33" s="6" t="s">
        <v>11</v>
      </c>
      <c r="C33" s="6">
        <v>1401212637</v>
      </c>
      <c r="D33" s="6" t="str">
        <f>VLOOKUP(C33,[1]Sheet1!$A$1:$C$236,3,FALSE)</f>
        <v>电子商务</v>
      </c>
      <c r="E33" s="6">
        <f>0.6*VLOOKUP(C33,[1]Sheet1!$A$1:$C$236,2,FALSE)</f>
        <v>51.4</v>
      </c>
      <c r="F33" s="6">
        <v>9.48</v>
      </c>
      <c r="G33" s="6">
        <v>20</v>
      </c>
      <c r="H33" s="6"/>
      <c r="I33" s="6"/>
      <c r="J33" s="6"/>
      <c r="K33" s="11">
        <f t="shared" si="0"/>
        <v>80.88</v>
      </c>
      <c r="L33" s="10"/>
    </row>
    <row r="34" spans="1:12">
      <c r="A34" s="6">
        <f t="shared" si="2"/>
        <v>14</v>
      </c>
      <c r="B34" s="6" t="s">
        <v>11</v>
      </c>
      <c r="C34" s="6">
        <v>1401212458</v>
      </c>
      <c r="D34" s="6" t="str">
        <f>VLOOKUP(C34,[1]Sheet1!$A$1:$C$236,3,FALSE)</f>
        <v>电子商务</v>
      </c>
      <c r="E34" s="6">
        <f>0.6*VLOOKUP(C34,[1]Sheet1!$A$1:$C$236,2,FALSE)</f>
        <v>50.9666666666666</v>
      </c>
      <c r="F34" s="6">
        <v>9.58</v>
      </c>
      <c r="G34" s="6">
        <v>20</v>
      </c>
      <c r="H34" s="6">
        <v>0.3</v>
      </c>
      <c r="I34" s="6">
        <v>0</v>
      </c>
      <c r="J34" s="6">
        <v>0</v>
      </c>
      <c r="K34" s="11">
        <f t="shared" si="0"/>
        <v>80.8466666666666</v>
      </c>
      <c r="L34" s="10"/>
    </row>
    <row r="35" spans="1:12">
      <c r="A35" s="6">
        <f t="shared" si="2"/>
        <v>15</v>
      </c>
      <c r="B35" s="6" t="s">
        <v>11</v>
      </c>
      <c r="C35" s="6">
        <v>1401212597</v>
      </c>
      <c r="D35" s="6" t="str">
        <f>VLOOKUP(C35,[1]Sheet1!$A$1:$C$236,3,FALSE)</f>
        <v>电子商务</v>
      </c>
      <c r="E35" s="6">
        <f>0.6*VLOOKUP(C35,[1]Sheet1!$A$1:$C$236,2,FALSE)</f>
        <v>51.2333333333333</v>
      </c>
      <c r="F35" s="6">
        <v>9.28</v>
      </c>
      <c r="G35" s="6">
        <v>20</v>
      </c>
      <c r="H35" s="6"/>
      <c r="I35" s="6"/>
      <c r="J35" s="6"/>
      <c r="K35" s="11">
        <f t="shared" si="0"/>
        <v>80.5133333333333</v>
      </c>
      <c r="L35" s="10"/>
    </row>
    <row r="36" spans="1:12">
      <c r="A36" s="6">
        <f t="shared" si="2"/>
        <v>16</v>
      </c>
      <c r="B36" s="6" t="s">
        <v>11</v>
      </c>
      <c r="C36" s="6">
        <v>1401212587</v>
      </c>
      <c r="D36" s="6" t="str">
        <f>VLOOKUP(C36,[1]Sheet1!$A$1:$C$236,3,FALSE)</f>
        <v>电子商务</v>
      </c>
      <c r="E36" s="6">
        <f>0.6*VLOOKUP(C36,[1]Sheet1!$A$1:$C$236,2,FALSE)</f>
        <v>49.8666666666667</v>
      </c>
      <c r="F36" s="6">
        <v>9.84</v>
      </c>
      <c r="G36" s="6">
        <v>20</v>
      </c>
      <c r="H36" s="6"/>
      <c r="I36" s="6"/>
      <c r="J36" s="6"/>
      <c r="K36" s="11">
        <f t="shared" si="0"/>
        <v>79.7066666666667</v>
      </c>
      <c r="L36" s="10"/>
    </row>
    <row r="37" spans="1:12">
      <c r="A37" s="6">
        <f t="shared" si="2"/>
        <v>17</v>
      </c>
      <c r="B37" s="6" t="s">
        <v>11</v>
      </c>
      <c r="C37" s="8">
        <v>1401212415</v>
      </c>
      <c r="D37" s="6" t="str">
        <f>VLOOKUP(C37,[1]Sheet1!$A$1:$C$236,3,FALSE)</f>
        <v>电子商务</v>
      </c>
      <c r="E37" s="6">
        <f>0.6*VLOOKUP(C37,[1]Sheet1!$A$1:$C$236,2,FALSE)</f>
        <v>42.24</v>
      </c>
      <c r="F37" s="6">
        <v>9.18</v>
      </c>
      <c r="G37" s="6">
        <v>20</v>
      </c>
      <c r="H37" s="6"/>
      <c r="I37" s="6"/>
      <c r="J37" s="6"/>
      <c r="K37" s="11">
        <f t="shared" si="0"/>
        <v>71.42</v>
      </c>
      <c r="L37" s="10"/>
    </row>
    <row r="38" spans="1:12">
      <c r="A38" s="6">
        <f t="shared" si="2"/>
        <v>18</v>
      </c>
      <c r="B38" s="6" t="s">
        <v>11</v>
      </c>
      <c r="C38" s="6">
        <v>1401212596</v>
      </c>
      <c r="D38" s="6" t="str">
        <f>VLOOKUP(C38,[1]Sheet1!$A$1:$C$236,3,FALSE)</f>
        <v>电子商务</v>
      </c>
      <c r="E38" s="6">
        <f>0.6*VLOOKUP(C38,[1]Sheet1!$A$1:$C$236,2,FALSE)</f>
        <v>36.5866666666667</v>
      </c>
      <c r="F38" s="6">
        <v>9.84</v>
      </c>
      <c r="G38" s="6">
        <v>20</v>
      </c>
      <c r="H38" s="6"/>
      <c r="I38" s="6"/>
      <c r="J38" s="6"/>
      <c r="K38" s="11">
        <f t="shared" si="0"/>
        <v>66.4266666666667</v>
      </c>
      <c r="L38" s="10"/>
    </row>
    <row r="39" spans="1:12">
      <c r="A39" s="6">
        <f>RANK(K39,K$39:K$51,0)</f>
        <v>1</v>
      </c>
      <c r="B39" s="6" t="s">
        <v>11</v>
      </c>
      <c r="C39" s="6">
        <v>1401212531</v>
      </c>
      <c r="D39" s="6" t="str">
        <f>VLOOKUP(C39,[1]Sheet1!$A$1:$C$236,3,FALSE)</f>
        <v>法公</v>
      </c>
      <c r="E39" s="6">
        <f>0.6*VLOOKUP(C39,[1]Sheet1!$A$1:$C$236,2,FALSE)</f>
        <v>53.52</v>
      </c>
      <c r="F39" s="6">
        <v>10</v>
      </c>
      <c r="G39" s="6">
        <v>20</v>
      </c>
      <c r="H39" s="6">
        <v>1</v>
      </c>
      <c r="I39" s="6"/>
      <c r="J39" s="6"/>
      <c r="K39" s="11">
        <f t="shared" si="0"/>
        <v>84.52</v>
      </c>
      <c r="L39" s="10"/>
    </row>
    <row r="40" spans="1:12">
      <c r="A40" s="6">
        <f t="shared" ref="A40:A52" si="3">RANK(K40,K$39:K$51,0)</f>
        <v>2</v>
      </c>
      <c r="B40" s="6" t="s">
        <v>11</v>
      </c>
      <c r="C40" s="8">
        <v>1401212425</v>
      </c>
      <c r="D40" s="6" t="str">
        <f>VLOOKUP(C40,[1]Sheet1!$A$1:$C$236,3,FALSE)</f>
        <v>法公</v>
      </c>
      <c r="E40" s="6">
        <f>0.6*VLOOKUP(C40,[1]Sheet1!$A$1:$C$236,2,FALSE)</f>
        <v>54.36</v>
      </c>
      <c r="F40" s="6">
        <v>9.40000000000001</v>
      </c>
      <c r="G40" s="6">
        <v>20</v>
      </c>
      <c r="H40" s="6"/>
      <c r="I40" s="6"/>
      <c r="J40" s="6"/>
      <c r="K40" s="11">
        <f t="shared" si="0"/>
        <v>83.76</v>
      </c>
      <c r="L40" s="10"/>
    </row>
    <row r="41" spans="1:12">
      <c r="A41" s="6">
        <f t="shared" si="3"/>
        <v>3</v>
      </c>
      <c r="B41" s="6" t="s">
        <v>11</v>
      </c>
      <c r="C41" s="6">
        <v>1401212484</v>
      </c>
      <c r="D41" s="6" t="str">
        <f>VLOOKUP(C41,[1]Sheet1!$A$1:$C$236,3,FALSE)</f>
        <v>法公</v>
      </c>
      <c r="E41" s="6">
        <f>0.6*VLOOKUP(C41,[1]Sheet1!$A$1:$C$236,2,FALSE)</f>
        <v>51.12</v>
      </c>
      <c r="F41" s="6">
        <v>9.94</v>
      </c>
      <c r="G41" s="6">
        <v>20</v>
      </c>
      <c r="H41" s="6">
        <v>0.5</v>
      </c>
      <c r="I41" s="6">
        <v>0</v>
      </c>
      <c r="J41" s="6">
        <v>0</v>
      </c>
      <c r="K41" s="11">
        <f t="shared" si="0"/>
        <v>81.56</v>
      </c>
      <c r="L41" s="10"/>
    </row>
    <row r="42" spans="1:12">
      <c r="A42" s="6">
        <f t="shared" si="3"/>
        <v>4</v>
      </c>
      <c r="B42" s="6" t="s">
        <v>11</v>
      </c>
      <c r="C42" s="8">
        <v>1401212429</v>
      </c>
      <c r="D42" s="6" t="str">
        <f>VLOOKUP(C42,[1]Sheet1!$A$1:$C$236,3,FALSE)</f>
        <v>法公</v>
      </c>
      <c r="E42" s="6">
        <f>0.6*VLOOKUP(C42,[1]Sheet1!$A$1:$C$236,2,FALSE)</f>
        <v>51.72</v>
      </c>
      <c r="F42" s="6">
        <v>9.70000000000001</v>
      </c>
      <c r="G42" s="6">
        <v>20</v>
      </c>
      <c r="H42" s="6"/>
      <c r="I42" s="6"/>
      <c r="J42" s="6"/>
      <c r="K42" s="11">
        <f t="shared" si="0"/>
        <v>81.42</v>
      </c>
      <c r="L42" s="10"/>
    </row>
    <row r="43" spans="1:12">
      <c r="A43" s="6">
        <f t="shared" si="3"/>
        <v>5</v>
      </c>
      <c r="B43" s="6" t="s">
        <v>11</v>
      </c>
      <c r="C43" s="6">
        <v>1401212546</v>
      </c>
      <c r="D43" s="6" t="str">
        <f>VLOOKUP(C43,[1]Sheet1!$A$1:$C$236,3,FALSE)</f>
        <v>法公</v>
      </c>
      <c r="E43" s="6">
        <f>0.6*VLOOKUP(C43,[1]Sheet1!$A$1:$C$236,2,FALSE)</f>
        <v>52.38</v>
      </c>
      <c r="F43" s="6">
        <v>8.92000000000002</v>
      </c>
      <c r="G43" s="6">
        <v>20</v>
      </c>
      <c r="H43" s="6"/>
      <c r="I43" s="6"/>
      <c r="J43" s="6"/>
      <c r="K43" s="11">
        <f t="shared" si="0"/>
        <v>81.3</v>
      </c>
      <c r="L43" s="10"/>
    </row>
    <row r="44" spans="1:12">
      <c r="A44" s="6">
        <f t="shared" si="3"/>
        <v>6</v>
      </c>
      <c r="B44" s="6" t="s">
        <v>11</v>
      </c>
      <c r="C44" s="6">
        <v>1401212604</v>
      </c>
      <c r="D44" s="6" t="str">
        <f>VLOOKUP(C44,[1]Sheet1!$A$1:$C$236,3,FALSE)</f>
        <v>法公</v>
      </c>
      <c r="E44" s="6">
        <f>0.6*VLOOKUP(C44,[1]Sheet1!$A$1:$C$236,2,FALSE)</f>
        <v>50.4</v>
      </c>
      <c r="F44" s="6">
        <v>9.9</v>
      </c>
      <c r="G44" s="6">
        <v>20</v>
      </c>
      <c r="H44" s="6">
        <v>0.75</v>
      </c>
      <c r="I44" s="6"/>
      <c r="J44" s="6"/>
      <c r="K44" s="11">
        <f t="shared" si="0"/>
        <v>81.05</v>
      </c>
      <c r="L44" s="10"/>
    </row>
    <row r="45" spans="1:12">
      <c r="A45" s="6">
        <f t="shared" si="3"/>
        <v>7</v>
      </c>
      <c r="B45" s="6" t="s">
        <v>11</v>
      </c>
      <c r="C45" s="6">
        <v>1401212628</v>
      </c>
      <c r="D45" s="6" t="str">
        <f>VLOOKUP(C45,[1]Sheet1!$A$1:$C$236,3,FALSE)</f>
        <v>法公</v>
      </c>
      <c r="E45" s="6">
        <f>0.6*VLOOKUP(C45,[1]Sheet1!$A$1:$C$236,2,FALSE)</f>
        <v>51.84</v>
      </c>
      <c r="F45" s="6">
        <v>8.92</v>
      </c>
      <c r="G45" s="6">
        <v>20</v>
      </c>
      <c r="H45" s="6"/>
      <c r="I45" s="6"/>
      <c r="J45" s="6"/>
      <c r="K45" s="11">
        <f t="shared" si="0"/>
        <v>80.76</v>
      </c>
      <c r="L45" s="10"/>
    </row>
    <row r="46" spans="1:12">
      <c r="A46" s="6">
        <f t="shared" si="3"/>
        <v>8</v>
      </c>
      <c r="B46" s="6" t="s">
        <v>11</v>
      </c>
      <c r="C46" s="6">
        <v>1401212620</v>
      </c>
      <c r="D46" s="6" t="str">
        <f>VLOOKUP(C46,[1]Sheet1!$A$1:$C$236,3,FALSE)</f>
        <v>法公</v>
      </c>
      <c r="E46" s="6">
        <f>0.6*VLOOKUP(C46,[1]Sheet1!$A$1:$C$236,2,FALSE)</f>
        <v>51</v>
      </c>
      <c r="F46" s="6">
        <v>9.74</v>
      </c>
      <c r="G46" s="6">
        <v>20</v>
      </c>
      <c r="H46" s="6"/>
      <c r="I46" s="6"/>
      <c r="J46" s="6"/>
      <c r="K46" s="11">
        <f t="shared" si="0"/>
        <v>80.74</v>
      </c>
      <c r="L46" s="10"/>
    </row>
    <row r="47" spans="1:12">
      <c r="A47" s="6">
        <f t="shared" si="3"/>
        <v>9</v>
      </c>
      <c r="B47" s="6" t="s">
        <v>11</v>
      </c>
      <c r="C47" s="6">
        <v>1401212454</v>
      </c>
      <c r="D47" s="6" t="str">
        <f>VLOOKUP(C47,[1]Sheet1!$A$1:$C$236,3,FALSE)</f>
        <v>法公</v>
      </c>
      <c r="E47" s="6">
        <f>0.6*VLOOKUP(C47,[1]Sheet1!$A$1:$C$236,2,FALSE)</f>
        <v>51.6</v>
      </c>
      <c r="F47" s="6">
        <v>9.04</v>
      </c>
      <c r="G47" s="6">
        <v>20</v>
      </c>
      <c r="H47" s="6">
        <v>0</v>
      </c>
      <c r="I47" s="6">
        <v>0</v>
      </c>
      <c r="J47" s="6">
        <v>0</v>
      </c>
      <c r="K47" s="11">
        <f t="shared" si="0"/>
        <v>80.64</v>
      </c>
      <c r="L47" s="10"/>
    </row>
    <row r="48" spans="1:12">
      <c r="A48" s="6">
        <f t="shared" si="3"/>
        <v>10</v>
      </c>
      <c r="B48" s="6" t="s">
        <v>11</v>
      </c>
      <c r="C48" s="8">
        <v>1401212404</v>
      </c>
      <c r="D48" s="6" t="str">
        <f>VLOOKUP(C48,[1]Sheet1!$A$1:$C$236,3,FALSE)</f>
        <v>法公</v>
      </c>
      <c r="E48" s="6">
        <f>0.6*VLOOKUP(C48,[1]Sheet1!$A$1:$C$236,2,FALSE)</f>
        <v>51.36</v>
      </c>
      <c r="F48" s="6">
        <v>9.10000000000002</v>
      </c>
      <c r="G48" s="6">
        <v>20</v>
      </c>
      <c r="H48" s="6"/>
      <c r="I48" s="6"/>
      <c r="J48" s="6"/>
      <c r="K48" s="11">
        <f t="shared" si="0"/>
        <v>80.46</v>
      </c>
      <c r="L48" s="10"/>
    </row>
    <row r="49" spans="1:12">
      <c r="A49" s="6">
        <f t="shared" si="3"/>
        <v>11</v>
      </c>
      <c r="B49" s="6" t="s">
        <v>11</v>
      </c>
      <c r="C49" s="8">
        <v>1401212397</v>
      </c>
      <c r="D49" s="6" t="str">
        <f>VLOOKUP(C49,[1]Sheet1!$A$1:$C$236,3,FALSE)</f>
        <v>法公</v>
      </c>
      <c r="E49" s="6">
        <f>0.6*VLOOKUP(C49,[1]Sheet1!$A$1:$C$236,2,FALSE)</f>
        <v>50.64</v>
      </c>
      <c r="F49" s="6">
        <v>9.48000000000001</v>
      </c>
      <c r="G49" s="6">
        <v>20</v>
      </c>
      <c r="H49" s="6"/>
      <c r="I49" s="6"/>
      <c r="J49" s="6"/>
      <c r="K49" s="11">
        <f t="shared" si="0"/>
        <v>80.12</v>
      </c>
      <c r="L49" s="10"/>
    </row>
    <row r="50" spans="1:12">
      <c r="A50" s="6">
        <f t="shared" si="3"/>
        <v>12</v>
      </c>
      <c r="B50" s="6" t="s">
        <v>11</v>
      </c>
      <c r="C50" s="6">
        <v>1401212462</v>
      </c>
      <c r="D50" s="6" t="str">
        <f>VLOOKUP(C50,[1]Sheet1!$A$1:$C$236,3,FALSE)</f>
        <v>法公</v>
      </c>
      <c r="E50" s="6">
        <f>0.6*VLOOKUP(C50,[1]Sheet1!$A$1:$C$236,2,FALSE)</f>
        <v>50.28</v>
      </c>
      <c r="F50" s="6">
        <v>8.94</v>
      </c>
      <c r="G50" s="6">
        <v>20</v>
      </c>
      <c r="H50" s="6">
        <v>0</v>
      </c>
      <c r="I50" s="6">
        <v>0</v>
      </c>
      <c r="J50" s="6">
        <v>0</v>
      </c>
      <c r="K50" s="11">
        <f t="shared" si="0"/>
        <v>79.22</v>
      </c>
      <c r="L50" s="10"/>
    </row>
    <row r="51" spans="1:12">
      <c r="A51" s="6">
        <f t="shared" si="3"/>
        <v>13</v>
      </c>
      <c r="B51" s="6" t="s">
        <v>11</v>
      </c>
      <c r="C51" s="6">
        <v>1401212632</v>
      </c>
      <c r="D51" s="6" t="str">
        <f>VLOOKUP(C51,[1]Sheet1!$A$1:$C$236,3,FALSE)</f>
        <v>法公</v>
      </c>
      <c r="E51" s="6">
        <f>0.6*VLOOKUP(C51,[1]Sheet1!$A$1:$C$236,2,FALSE)</f>
        <v>47.52</v>
      </c>
      <c r="F51" s="6">
        <v>8.92</v>
      </c>
      <c r="G51" s="6">
        <v>20</v>
      </c>
      <c r="H51" s="6"/>
      <c r="I51" s="6"/>
      <c r="J51" s="6"/>
      <c r="K51" s="11">
        <f t="shared" si="0"/>
        <v>76.44</v>
      </c>
      <c r="L51" s="10"/>
    </row>
    <row r="52" ht="15" customHeight="1" spans="1:12">
      <c r="A52" s="6">
        <f>RANK(K52,K$52:K$59,0)</f>
        <v>1</v>
      </c>
      <c r="B52" s="6" t="s">
        <v>11</v>
      </c>
      <c r="C52" s="6">
        <v>1401212605</v>
      </c>
      <c r="D52" s="6" t="str">
        <f>VLOOKUP(C52,[1]Sheet1!$A$1:$C$236,3,FALSE)</f>
        <v>房地产法</v>
      </c>
      <c r="E52" s="6">
        <f>0.6*VLOOKUP(C52,[1]Sheet1!$A$1:$C$236,2,FALSE)</f>
        <v>55.32</v>
      </c>
      <c r="F52" s="6">
        <v>9.98</v>
      </c>
      <c r="G52" s="6">
        <v>20</v>
      </c>
      <c r="H52" s="6">
        <v>0.25</v>
      </c>
      <c r="I52" s="6"/>
      <c r="J52" s="6"/>
      <c r="K52" s="11">
        <f t="shared" si="0"/>
        <v>85.55</v>
      </c>
      <c r="L52" s="10"/>
    </row>
    <row r="53" spans="1:12">
      <c r="A53" s="6">
        <f t="shared" ref="A53:A60" si="4">RANK(K53,K$52:K$59,0)</f>
        <v>2</v>
      </c>
      <c r="B53" s="6" t="s">
        <v>11</v>
      </c>
      <c r="C53" s="6">
        <v>1401212610</v>
      </c>
      <c r="D53" s="6" t="str">
        <f>VLOOKUP(C53,[1]Sheet1!$A$1:$C$236,3,FALSE)</f>
        <v>房地产法</v>
      </c>
      <c r="E53" s="6">
        <f>0.6*VLOOKUP(C53,[1]Sheet1!$A$1:$C$236,2,FALSE)</f>
        <v>54.12</v>
      </c>
      <c r="F53" s="6">
        <v>9.84</v>
      </c>
      <c r="G53" s="6">
        <v>20</v>
      </c>
      <c r="H53" s="6"/>
      <c r="I53" s="6"/>
      <c r="J53" s="6"/>
      <c r="K53" s="11">
        <f t="shared" si="0"/>
        <v>83.96</v>
      </c>
      <c r="L53" s="10"/>
    </row>
    <row r="54" spans="1:12">
      <c r="A54" s="6">
        <f t="shared" si="4"/>
        <v>3</v>
      </c>
      <c r="B54" s="6" t="s">
        <v>11</v>
      </c>
      <c r="C54" s="6">
        <v>1401212634</v>
      </c>
      <c r="D54" s="6" t="str">
        <f>VLOOKUP(C54,[1]Sheet1!$A$1:$C$236,3,FALSE)</f>
        <v>房地产法</v>
      </c>
      <c r="E54" s="6">
        <f>0.6*VLOOKUP(C54,[1]Sheet1!$A$1:$C$236,2,FALSE)</f>
        <v>54.12</v>
      </c>
      <c r="F54" s="6">
        <v>9.74</v>
      </c>
      <c r="G54" s="6">
        <v>20</v>
      </c>
      <c r="H54" s="6"/>
      <c r="I54" s="6"/>
      <c r="J54" s="6"/>
      <c r="K54" s="11">
        <f t="shared" si="0"/>
        <v>83.86</v>
      </c>
      <c r="L54" s="10"/>
    </row>
    <row r="55" spans="1:12">
      <c r="A55" s="6">
        <f t="shared" si="4"/>
        <v>4</v>
      </c>
      <c r="B55" s="6" t="s">
        <v>11</v>
      </c>
      <c r="C55" s="8">
        <v>1401212446</v>
      </c>
      <c r="D55" s="6" t="str">
        <f>VLOOKUP(C55,[1]Sheet1!$A$1:$C$236,3,FALSE)</f>
        <v>房地产法</v>
      </c>
      <c r="E55" s="6">
        <f>0.6*VLOOKUP(C55,[1]Sheet1!$A$1:$C$236,2,FALSE)</f>
        <v>53.28</v>
      </c>
      <c r="F55" s="6">
        <v>9.38</v>
      </c>
      <c r="G55" s="6">
        <v>20</v>
      </c>
      <c r="H55" s="6">
        <v>0.25</v>
      </c>
      <c r="I55" s="6"/>
      <c r="J55" s="6"/>
      <c r="K55" s="11">
        <f t="shared" si="0"/>
        <v>82.91</v>
      </c>
      <c r="L55" s="10"/>
    </row>
    <row r="56" spans="1:12">
      <c r="A56" s="6">
        <f t="shared" si="4"/>
        <v>5</v>
      </c>
      <c r="B56" s="6" t="s">
        <v>11</v>
      </c>
      <c r="C56" s="6">
        <v>1401212585</v>
      </c>
      <c r="D56" s="6" t="str">
        <f>VLOOKUP(C56,[1]Sheet1!$A$1:$C$236,3,FALSE)</f>
        <v>房地产法</v>
      </c>
      <c r="E56" s="6">
        <f>0.6*VLOOKUP(C56,[1]Sheet1!$A$1:$C$236,2,FALSE)</f>
        <v>53.4</v>
      </c>
      <c r="F56" s="6">
        <v>8.98</v>
      </c>
      <c r="G56" s="6">
        <v>20</v>
      </c>
      <c r="H56" s="6"/>
      <c r="I56" s="6"/>
      <c r="J56" s="6"/>
      <c r="K56" s="11">
        <f t="shared" si="0"/>
        <v>82.38</v>
      </c>
      <c r="L56" s="10"/>
    </row>
    <row r="57" spans="1:12">
      <c r="A57" s="6">
        <f t="shared" si="4"/>
        <v>6</v>
      </c>
      <c r="B57" s="6" t="s">
        <v>11</v>
      </c>
      <c r="C57" s="8">
        <v>1401212408</v>
      </c>
      <c r="D57" s="6" t="str">
        <f>VLOOKUP(C57,[1]Sheet1!$A$1:$C$236,3,FALSE)</f>
        <v>房地产法</v>
      </c>
      <c r="E57" s="6">
        <f>0.6*VLOOKUP(C57,[1]Sheet1!$A$1:$C$236,2,FALSE)</f>
        <v>53.4</v>
      </c>
      <c r="F57" s="6">
        <v>8.84000000000002</v>
      </c>
      <c r="G57" s="6">
        <v>20</v>
      </c>
      <c r="H57" s="6"/>
      <c r="I57" s="6"/>
      <c r="J57" s="6"/>
      <c r="K57" s="11">
        <f t="shared" si="0"/>
        <v>82.24</v>
      </c>
      <c r="L57" s="10"/>
    </row>
    <row r="58" spans="1:12">
      <c r="A58" s="6">
        <f t="shared" si="4"/>
        <v>7</v>
      </c>
      <c r="B58" s="6" t="s">
        <v>11</v>
      </c>
      <c r="C58" s="6">
        <v>1401212467</v>
      </c>
      <c r="D58" s="6" t="str">
        <f>VLOOKUP(C58,[1]Sheet1!$A$1:$C$236,3,FALSE)</f>
        <v>房地产法</v>
      </c>
      <c r="E58" s="6">
        <f>0.6*VLOOKUP(C58,[1]Sheet1!$A$1:$C$236,2,FALSE)</f>
        <v>52.2</v>
      </c>
      <c r="F58" s="6">
        <v>9.58</v>
      </c>
      <c r="G58" s="6">
        <v>20</v>
      </c>
      <c r="H58" s="6">
        <v>0</v>
      </c>
      <c r="I58" s="6">
        <v>0</v>
      </c>
      <c r="J58" s="6">
        <v>0</v>
      </c>
      <c r="K58" s="11">
        <f t="shared" si="0"/>
        <v>81.78</v>
      </c>
      <c r="L58" s="10"/>
    </row>
    <row r="59" spans="1:12">
      <c r="A59" s="6">
        <f t="shared" si="4"/>
        <v>8</v>
      </c>
      <c r="B59" s="6" t="s">
        <v>11</v>
      </c>
      <c r="C59" s="6">
        <v>1401212545</v>
      </c>
      <c r="D59" s="6" t="str">
        <f>VLOOKUP(C59,[1]Sheet1!$A$1:$C$236,3,FALSE)</f>
        <v>房地产法</v>
      </c>
      <c r="E59" s="6">
        <f>0.6*VLOOKUP(C59,[1]Sheet1!$A$1:$C$236,2,FALSE)</f>
        <v>52.32</v>
      </c>
      <c r="F59" s="6">
        <v>9.02000000000002</v>
      </c>
      <c r="G59" s="6">
        <v>20</v>
      </c>
      <c r="H59" s="6"/>
      <c r="I59" s="6"/>
      <c r="J59" s="6"/>
      <c r="K59" s="11">
        <f t="shared" si="0"/>
        <v>81.34</v>
      </c>
      <c r="L59" s="10"/>
    </row>
    <row r="60" spans="1:12">
      <c r="A60" s="6">
        <f t="shared" ref="A60:A65" si="5">RANK(K60,K$60:K$64,0)</f>
        <v>1</v>
      </c>
      <c r="B60" s="6" t="s">
        <v>11</v>
      </c>
      <c r="C60" s="6">
        <v>1401212617</v>
      </c>
      <c r="D60" s="6" t="str">
        <f>VLOOKUP(C60,[1]Sheet1!$A$1:$C$236,3,FALSE)</f>
        <v>国公</v>
      </c>
      <c r="E60" s="6">
        <f>0.6*VLOOKUP(C60,[1]Sheet1!$A$1:$C$236,2,FALSE)</f>
        <v>53.4</v>
      </c>
      <c r="F60" s="6">
        <v>9.74</v>
      </c>
      <c r="G60" s="6">
        <v>20</v>
      </c>
      <c r="H60" s="6"/>
      <c r="I60" s="6">
        <v>1.5</v>
      </c>
      <c r="J60" s="6"/>
      <c r="K60" s="11">
        <f t="shared" si="0"/>
        <v>84.64</v>
      </c>
      <c r="L60" s="10"/>
    </row>
    <row r="61" spans="1:12">
      <c r="A61" s="6">
        <f t="shared" si="5"/>
        <v>2</v>
      </c>
      <c r="B61" s="6" t="s">
        <v>11</v>
      </c>
      <c r="C61" s="6">
        <v>1401212464</v>
      </c>
      <c r="D61" s="6" t="str">
        <f>VLOOKUP(C61,[1]Sheet1!$A$1:$C$236,3,FALSE)</f>
        <v>国公</v>
      </c>
      <c r="E61" s="6">
        <f>0.6*VLOOKUP(C61,[1]Sheet1!$A$1:$C$236,2,FALSE)</f>
        <v>53.9</v>
      </c>
      <c r="F61" s="6">
        <v>9.58</v>
      </c>
      <c r="G61" s="6">
        <v>20</v>
      </c>
      <c r="H61" s="6">
        <v>0</v>
      </c>
      <c r="I61" s="6">
        <v>0</v>
      </c>
      <c r="J61" s="6">
        <v>0</v>
      </c>
      <c r="K61" s="11">
        <f t="shared" si="0"/>
        <v>83.48</v>
      </c>
      <c r="L61" s="10"/>
    </row>
    <row r="62" spans="1:12">
      <c r="A62" s="6">
        <f t="shared" si="5"/>
        <v>3</v>
      </c>
      <c r="B62" s="6" t="s">
        <v>11</v>
      </c>
      <c r="C62" s="6">
        <v>1401212541</v>
      </c>
      <c r="D62" s="6" t="str">
        <f>VLOOKUP(C62,[1]Sheet1!$A$1:$C$236,3,FALSE)</f>
        <v>国公</v>
      </c>
      <c r="E62" s="6">
        <f>0.6*VLOOKUP(C62,[1]Sheet1!$A$1:$C$236,2,FALSE)</f>
        <v>52.9333333333333</v>
      </c>
      <c r="F62" s="6">
        <v>9.02000000000002</v>
      </c>
      <c r="G62" s="6">
        <v>20</v>
      </c>
      <c r="H62" s="6"/>
      <c r="I62" s="6">
        <v>1.5</v>
      </c>
      <c r="J62" s="6"/>
      <c r="K62" s="11">
        <f t="shared" si="0"/>
        <v>83.4533333333333</v>
      </c>
      <c r="L62" s="10"/>
    </row>
    <row r="63" spans="1:12">
      <c r="A63" s="6">
        <f t="shared" si="5"/>
        <v>4</v>
      </c>
      <c r="B63" s="6" t="s">
        <v>11</v>
      </c>
      <c r="C63" s="8">
        <v>1401212432</v>
      </c>
      <c r="D63" s="6" t="str">
        <f>VLOOKUP(C63,[1]Sheet1!$A$1:$C$236,3,FALSE)</f>
        <v>国公</v>
      </c>
      <c r="E63" s="6">
        <f>0.6*VLOOKUP(C63,[1]Sheet1!$A$1:$C$236,2,FALSE)</f>
        <v>52.8666666666667</v>
      </c>
      <c r="F63" s="6">
        <v>8.9</v>
      </c>
      <c r="G63" s="6">
        <v>20</v>
      </c>
      <c r="H63" s="6"/>
      <c r="I63" s="6"/>
      <c r="J63" s="6"/>
      <c r="K63" s="11">
        <f t="shared" si="0"/>
        <v>81.7666666666667</v>
      </c>
      <c r="L63" s="10"/>
    </row>
    <row r="64" spans="1:12">
      <c r="A64" s="6">
        <f t="shared" si="5"/>
        <v>5</v>
      </c>
      <c r="B64" s="6" t="s">
        <v>11</v>
      </c>
      <c r="C64" s="6">
        <v>1401212559</v>
      </c>
      <c r="D64" s="6" t="str">
        <f>VLOOKUP(C64,[1]Sheet1!$A$1:$C$236,3,FALSE)</f>
        <v>国公</v>
      </c>
      <c r="E64" s="6">
        <f>0.6*VLOOKUP(C64,[1]Sheet1!$A$1:$C$236,2,FALSE)</f>
        <v>30.24</v>
      </c>
      <c r="F64" s="6">
        <v>9.58000000000001</v>
      </c>
      <c r="G64" s="6">
        <v>20</v>
      </c>
      <c r="H64" s="6"/>
      <c r="I64" s="6"/>
      <c r="J64" s="6"/>
      <c r="K64" s="11">
        <f t="shared" si="0"/>
        <v>59.82</v>
      </c>
      <c r="L64" s="10"/>
    </row>
    <row r="65" spans="1:12">
      <c r="A65" s="6">
        <f>RANK(K65,K$65:K$83,0)</f>
        <v>1</v>
      </c>
      <c r="B65" s="6" t="s">
        <v>11</v>
      </c>
      <c r="C65" s="6">
        <v>1401212600</v>
      </c>
      <c r="D65" s="6" t="str">
        <f>VLOOKUP(C65,[1]Sheet1!$A$1:$C$236,3,FALSE)</f>
        <v>国际商法</v>
      </c>
      <c r="E65" s="6">
        <f>0.6*VLOOKUP(C65,[1]Sheet1!$A$1:$C$236,2,FALSE)</f>
        <v>53.4</v>
      </c>
      <c r="F65" s="6">
        <v>9.96</v>
      </c>
      <c r="G65" s="6">
        <v>20</v>
      </c>
      <c r="H65" s="7">
        <v>1</v>
      </c>
      <c r="I65" s="6"/>
      <c r="J65" s="6"/>
      <c r="K65" s="11">
        <f t="shared" si="0"/>
        <v>84.36</v>
      </c>
      <c r="L65" s="10"/>
    </row>
    <row r="66" spans="1:12">
      <c r="A66" s="6">
        <f t="shared" ref="A66:A84" si="6">RANK(K66,K$65:K$83,0)</f>
        <v>2</v>
      </c>
      <c r="B66" s="6" t="s">
        <v>11</v>
      </c>
      <c r="C66" s="6">
        <v>1401212457</v>
      </c>
      <c r="D66" s="6" t="str">
        <f>VLOOKUP(C66,[1]Sheet1!$A$1:$C$236,3,FALSE)</f>
        <v>国际商法</v>
      </c>
      <c r="E66" s="6">
        <f>0.6*VLOOKUP(C66,[1]Sheet1!$A$1:$C$236,2,FALSE)</f>
        <v>52.5</v>
      </c>
      <c r="F66" s="6">
        <v>9.98</v>
      </c>
      <c r="G66" s="6">
        <v>20</v>
      </c>
      <c r="H66" s="6">
        <v>0.5</v>
      </c>
      <c r="I66" s="6">
        <v>0.5</v>
      </c>
      <c r="J66" s="6">
        <v>0</v>
      </c>
      <c r="K66" s="11">
        <f t="shared" ref="K66:K129" si="7">E66+F66+G66+H66+I66+J66</f>
        <v>83.48</v>
      </c>
      <c r="L66" s="10"/>
    </row>
    <row r="67" spans="1:12">
      <c r="A67" s="6">
        <f t="shared" si="6"/>
        <v>3</v>
      </c>
      <c r="B67" s="6" t="s">
        <v>11</v>
      </c>
      <c r="C67" s="6">
        <v>1401212580</v>
      </c>
      <c r="D67" s="6" t="str">
        <f>VLOOKUP(C67,[1]Sheet1!$A$1:$C$236,3,FALSE)</f>
        <v>国际商法</v>
      </c>
      <c r="E67" s="6">
        <f>0.6*VLOOKUP(C67,[1]Sheet1!$A$1:$C$236,2,FALSE)</f>
        <v>54</v>
      </c>
      <c r="F67" s="6">
        <v>8.92</v>
      </c>
      <c r="G67" s="6">
        <v>20</v>
      </c>
      <c r="H67" s="6"/>
      <c r="I67" s="6"/>
      <c r="J67" s="6"/>
      <c r="K67" s="11">
        <f t="shared" si="7"/>
        <v>82.92</v>
      </c>
      <c r="L67" s="10"/>
    </row>
    <row r="68" spans="1:12">
      <c r="A68" s="6">
        <f t="shared" si="6"/>
        <v>4</v>
      </c>
      <c r="B68" s="6" t="s">
        <v>11</v>
      </c>
      <c r="C68" s="6">
        <v>1401212515</v>
      </c>
      <c r="D68" s="6" t="str">
        <f>VLOOKUP(C68,[1]Sheet1!$A$1:$C$236,3,FALSE)</f>
        <v>国际商法</v>
      </c>
      <c r="E68" s="6">
        <f>0.6*VLOOKUP(C68,[1]Sheet1!$A$1:$C$236,2,FALSE)</f>
        <v>53.85</v>
      </c>
      <c r="F68" s="6">
        <v>9.04</v>
      </c>
      <c r="G68" s="6">
        <v>20</v>
      </c>
      <c r="H68" s="6">
        <v>0</v>
      </c>
      <c r="I68" s="6">
        <v>0</v>
      </c>
      <c r="J68" s="6">
        <v>0</v>
      </c>
      <c r="K68" s="11">
        <f t="shared" si="7"/>
        <v>82.89</v>
      </c>
      <c r="L68" s="10"/>
    </row>
    <row r="69" spans="1:12">
      <c r="A69" s="6">
        <f t="shared" si="6"/>
        <v>5</v>
      </c>
      <c r="B69" s="6" t="s">
        <v>11</v>
      </c>
      <c r="C69" s="6">
        <v>1401212492</v>
      </c>
      <c r="D69" s="6" t="str">
        <f>VLOOKUP(C69,[1]Sheet1!$A$1:$C$236,3,FALSE)</f>
        <v>国际商法</v>
      </c>
      <c r="E69" s="6">
        <f>0.6*VLOOKUP(C69,[1]Sheet1!$A$1:$C$236,2,FALSE)</f>
        <v>53.25</v>
      </c>
      <c r="F69" s="6">
        <v>9.28</v>
      </c>
      <c r="G69" s="6">
        <v>20</v>
      </c>
      <c r="H69" s="6">
        <v>0</v>
      </c>
      <c r="I69" s="6">
        <v>0</v>
      </c>
      <c r="J69" s="6">
        <v>0</v>
      </c>
      <c r="K69" s="11">
        <f t="shared" si="7"/>
        <v>82.53</v>
      </c>
      <c r="L69" s="10"/>
    </row>
    <row r="70" spans="1:12">
      <c r="A70" s="6">
        <f t="shared" si="6"/>
        <v>6</v>
      </c>
      <c r="B70" s="6" t="s">
        <v>11</v>
      </c>
      <c r="C70" s="6">
        <v>1401212466</v>
      </c>
      <c r="D70" s="6" t="str">
        <f>VLOOKUP(C70,[1]Sheet1!$A$1:$C$236,3,FALSE)</f>
        <v>国际商法</v>
      </c>
      <c r="E70" s="6">
        <f>0.6*VLOOKUP(C70,[1]Sheet1!$A$1:$C$236,2,FALSE)</f>
        <v>52.05</v>
      </c>
      <c r="F70" s="6">
        <v>9.28</v>
      </c>
      <c r="G70" s="6">
        <v>20</v>
      </c>
      <c r="H70" s="6">
        <v>0</v>
      </c>
      <c r="I70" s="6">
        <v>0</v>
      </c>
      <c r="J70" s="6">
        <v>0</v>
      </c>
      <c r="K70" s="11">
        <f t="shared" si="7"/>
        <v>81.33</v>
      </c>
      <c r="L70" s="10"/>
    </row>
    <row r="71" spans="1:12">
      <c r="A71" s="6">
        <f t="shared" si="6"/>
        <v>7</v>
      </c>
      <c r="B71" s="6" t="s">
        <v>11</v>
      </c>
      <c r="C71" s="6">
        <v>1401212553</v>
      </c>
      <c r="D71" s="6" t="str">
        <f>VLOOKUP(C71,[1]Sheet1!$A$1:$C$236,3,FALSE)</f>
        <v>国际商法</v>
      </c>
      <c r="E71" s="6">
        <f>0.6*VLOOKUP(C71,[1]Sheet1!$A$1:$C$236,2,FALSE)</f>
        <v>50.7</v>
      </c>
      <c r="F71" s="6">
        <v>9.8</v>
      </c>
      <c r="G71" s="6">
        <v>20</v>
      </c>
      <c r="H71" s="6"/>
      <c r="I71" s="6"/>
      <c r="J71" s="6"/>
      <c r="K71" s="11">
        <f t="shared" si="7"/>
        <v>80.5</v>
      </c>
      <c r="L71" s="10"/>
    </row>
    <row r="72" spans="1:12">
      <c r="A72" s="6">
        <f t="shared" si="6"/>
        <v>8</v>
      </c>
      <c r="B72" s="6" t="s">
        <v>11</v>
      </c>
      <c r="C72" s="6">
        <v>1401212623</v>
      </c>
      <c r="D72" s="6" t="str">
        <f>VLOOKUP(C72,[1]Sheet1!$A$1:$C$236,3,FALSE)</f>
        <v>国际商法</v>
      </c>
      <c r="E72" s="6">
        <f>0.6*VLOOKUP(C72,[1]Sheet1!$A$1:$C$236,2,FALSE)</f>
        <v>50.85</v>
      </c>
      <c r="F72" s="6">
        <v>9.48</v>
      </c>
      <c r="G72" s="6">
        <v>20</v>
      </c>
      <c r="H72" s="6"/>
      <c r="I72" s="6"/>
      <c r="J72" s="6"/>
      <c r="K72" s="11">
        <f t="shared" si="7"/>
        <v>80.33</v>
      </c>
      <c r="L72" s="10"/>
    </row>
    <row r="73" spans="1:12">
      <c r="A73" s="6">
        <f t="shared" si="6"/>
        <v>9</v>
      </c>
      <c r="B73" s="6" t="s">
        <v>11</v>
      </c>
      <c r="C73" s="6">
        <v>1401212577</v>
      </c>
      <c r="D73" s="6" t="str">
        <f>VLOOKUP(C73,[1]Sheet1!$A$1:$C$236,3,FALSE)</f>
        <v>国际商法</v>
      </c>
      <c r="E73" s="6">
        <f>0.6*VLOOKUP(C73,[1]Sheet1!$A$1:$C$236,2,FALSE)</f>
        <v>50.25</v>
      </c>
      <c r="F73" s="6">
        <v>9.8</v>
      </c>
      <c r="G73" s="6">
        <v>20</v>
      </c>
      <c r="H73" s="6"/>
      <c r="I73" s="6"/>
      <c r="J73" s="6"/>
      <c r="K73" s="11">
        <f t="shared" si="7"/>
        <v>80.05</v>
      </c>
      <c r="L73" s="10"/>
    </row>
    <row r="74" spans="1:12">
      <c r="A74" s="6">
        <f t="shared" si="6"/>
        <v>10</v>
      </c>
      <c r="B74" s="6" t="s">
        <v>11</v>
      </c>
      <c r="C74" s="8">
        <v>1401212440</v>
      </c>
      <c r="D74" s="6" t="str">
        <f>VLOOKUP(C74,[1]Sheet1!$A$1:$C$236,3,FALSE)</f>
        <v>国际商法</v>
      </c>
      <c r="E74" s="6">
        <f>0.6*VLOOKUP(C74,[1]Sheet1!$A$1:$C$236,2,FALSE)</f>
        <v>50.7</v>
      </c>
      <c r="F74" s="6">
        <v>9.30000000000001</v>
      </c>
      <c r="G74" s="6">
        <v>20</v>
      </c>
      <c r="H74" s="6"/>
      <c r="I74" s="6"/>
      <c r="J74" s="6"/>
      <c r="K74" s="11">
        <f t="shared" si="7"/>
        <v>80</v>
      </c>
      <c r="L74" s="10"/>
    </row>
    <row r="75" spans="1:12">
      <c r="A75" s="6">
        <f t="shared" si="6"/>
        <v>11</v>
      </c>
      <c r="B75" s="6" t="s">
        <v>11</v>
      </c>
      <c r="C75" s="8">
        <v>1401212392</v>
      </c>
      <c r="D75" s="6" t="str">
        <f>VLOOKUP(C75,[1]Sheet1!$A$1:$C$236,3,FALSE)</f>
        <v>国际商法</v>
      </c>
      <c r="E75" s="6">
        <f>0.6*VLOOKUP(C75,[1]Sheet1!$A$1:$C$236,2,FALSE)</f>
        <v>50.7</v>
      </c>
      <c r="F75" s="6">
        <v>8.94000000000002</v>
      </c>
      <c r="G75" s="6">
        <v>20</v>
      </c>
      <c r="H75" s="6"/>
      <c r="I75" s="6"/>
      <c r="J75" s="6"/>
      <c r="K75" s="11">
        <f t="shared" si="7"/>
        <v>79.64</v>
      </c>
      <c r="L75" s="10"/>
    </row>
    <row r="76" spans="1:12">
      <c r="A76" s="6">
        <f t="shared" si="6"/>
        <v>12</v>
      </c>
      <c r="B76" s="6" t="s">
        <v>11</v>
      </c>
      <c r="C76" s="6">
        <v>1401212558</v>
      </c>
      <c r="D76" s="6" t="str">
        <f>VLOOKUP(C76,[1]Sheet1!$A$1:$C$236,3,FALSE)</f>
        <v>国际商法</v>
      </c>
      <c r="E76" s="6">
        <f>0.6*VLOOKUP(C76,[1]Sheet1!$A$1:$C$236,2,FALSE)</f>
        <v>50.7</v>
      </c>
      <c r="F76" s="6">
        <v>8.88000000000002</v>
      </c>
      <c r="G76" s="6">
        <v>20</v>
      </c>
      <c r="H76" s="6"/>
      <c r="I76" s="6"/>
      <c r="J76" s="6"/>
      <c r="K76" s="11">
        <f t="shared" si="7"/>
        <v>79.58</v>
      </c>
      <c r="L76" s="10"/>
    </row>
    <row r="77" spans="1:12">
      <c r="A77" s="6">
        <f t="shared" si="6"/>
        <v>13</v>
      </c>
      <c r="B77" s="6" t="s">
        <v>11</v>
      </c>
      <c r="C77" s="8">
        <v>1401212426</v>
      </c>
      <c r="D77" s="6" t="str">
        <f>VLOOKUP(C77,[1]Sheet1!$A$1:$C$236,3,FALSE)</f>
        <v>国际商法</v>
      </c>
      <c r="E77" s="6">
        <f>0.6*VLOOKUP(C77,[1]Sheet1!$A$1:$C$236,2,FALSE)</f>
        <v>50.25</v>
      </c>
      <c r="F77" s="6">
        <v>9.18</v>
      </c>
      <c r="G77" s="6">
        <v>20</v>
      </c>
      <c r="H77" s="6"/>
      <c r="I77" s="6"/>
      <c r="J77" s="6"/>
      <c r="K77" s="11">
        <f t="shared" si="7"/>
        <v>79.43</v>
      </c>
      <c r="L77" s="10"/>
    </row>
    <row r="78" spans="1:12">
      <c r="A78" s="6">
        <f t="shared" si="6"/>
        <v>14</v>
      </c>
      <c r="B78" s="6" t="s">
        <v>11</v>
      </c>
      <c r="C78" s="6">
        <v>1401212470</v>
      </c>
      <c r="D78" s="6" t="str">
        <f>VLOOKUP(C78,[1]Sheet1!$A$1:$C$236,3,FALSE)</f>
        <v>国际商法</v>
      </c>
      <c r="E78" s="6">
        <f>0.6*VLOOKUP(C78,[1]Sheet1!$A$1:$C$236,2,FALSE)</f>
        <v>49.8</v>
      </c>
      <c r="F78" s="6">
        <v>9.28</v>
      </c>
      <c r="G78" s="6">
        <v>20</v>
      </c>
      <c r="H78" s="6">
        <v>0</v>
      </c>
      <c r="I78" s="6">
        <v>0</v>
      </c>
      <c r="J78" s="6">
        <v>0</v>
      </c>
      <c r="K78" s="11">
        <f t="shared" si="7"/>
        <v>79.08</v>
      </c>
      <c r="L78" s="10"/>
    </row>
    <row r="79" spans="1:12">
      <c r="A79" s="6">
        <f t="shared" si="6"/>
        <v>15</v>
      </c>
      <c r="B79" s="6" t="s">
        <v>11</v>
      </c>
      <c r="C79" s="6">
        <v>1401212550</v>
      </c>
      <c r="D79" s="6" t="str">
        <f>VLOOKUP(C79,[1]Sheet1!$A$1:$C$236,3,FALSE)</f>
        <v>国际商法</v>
      </c>
      <c r="E79" s="6">
        <f>0.6*VLOOKUP(C79,[1]Sheet1!$A$1:$C$236,2,FALSE)</f>
        <v>49.35</v>
      </c>
      <c r="F79" s="6">
        <v>9.40000000000001</v>
      </c>
      <c r="G79" s="6">
        <v>20</v>
      </c>
      <c r="H79" s="6"/>
      <c r="I79" s="6"/>
      <c r="J79" s="6"/>
      <c r="K79" s="11">
        <f t="shared" si="7"/>
        <v>78.75</v>
      </c>
      <c r="L79" s="10"/>
    </row>
    <row r="80" spans="1:12">
      <c r="A80" s="6">
        <f t="shared" si="6"/>
        <v>16</v>
      </c>
      <c r="B80" s="6" t="s">
        <v>11</v>
      </c>
      <c r="C80" s="6">
        <v>1401212513</v>
      </c>
      <c r="D80" s="6" t="str">
        <f>VLOOKUP(C80,[1]Sheet1!$A$1:$C$236,3,FALSE)</f>
        <v>国际商法</v>
      </c>
      <c r="E80" s="6">
        <f>0.6*VLOOKUP(C80,[1]Sheet1!$A$1:$C$236,2,FALSE)</f>
        <v>44.4</v>
      </c>
      <c r="F80" s="6">
        <v>9.72</v>
      </c>
      <c r="G80" s="6">
        <v>20</v>
      </c>
      <c r="H80" s="6">
        <v>0</v>
      </c>
      <c r="I80" s="6">
        <v>0</v>
      </c>
      <c r="J80" s="6">
        <v>0</v>
      </c>
      <c r="K80" s="11">
        <f t="shared" si="7"/>
        <v>74.12</v>
      </c>
      <c r="L80" s="10"/>
    </row>
    <row r="81" spans="1:12">
      <c r="A81" s="6">
        <f t="shared" si="6"/>
        <v>17</v>
      </c>
      <c r="B81" s="6" t="s">
        <v>11</v>
      </c>
      <c r="C81" s="6">
        <v>1401212607</v>
      </c>
      <c r="D81" s="6" t="str">
        <f>VLOOKUP(C81,[1]Sheet1!$A$1:$C$236,3,FALSE)</f>
        <v>国际商法</v>
      </c>
      <c r="E81" s="6">
        <f>0.6*VLOOKUP(C81,[1]Sheet1!$A$1:$C$236,2,FALSE)</f>
        <v>43.2</v>
      </c>
      <c r="F81" s="6">
        <v>9.96</v>
      </c>
      <c r="G81" s="6">
        <v>20</v>
      </c>
      <c r="H81" s="6"/>
      <c r="I81" s="6"/>
      <c r="J81" s="6"/>
      <c r="K81" s="11">
        <f t="shared" si="7"/>
        <v>73.16</v>
      </c>
      <c r="L81" s="10"/>
    </row>
    <row r="82" spans="1:12">
      <c r="A82" s="6">
        <f t="shared" si="6"/>
        <v>18</v>
      </c>
      <c r="B82" s="6" t="s">
        <v>11</v>
      </c>
      <c r="C82" s="6">
        <v>1401212499</v>
      </c>
      <c r="D82" s="6" t="str">
        <f>VLOOKUP(C82,[1]Sheet1!$A$1:$C$236,3,FALSE)</f>
        <v>国际商法</v>
      </c>
      <c r="E82" s="6">
        <f>0.6*VLOOKUP(C82,[1]Sheet1!$A$1:$C$236,2,FALSE)</f>
        <v>42.96</v>
      </c>
      <c r="F82" s="6">
        <v>9.04</v>
      </c>
      <c r="G82" s="6">
        <v>20</v>
      </c>
      <c r="H82" s="6">
        <v>0</v>
      </c>
      <c r="I82" s="6">
        <v>0</v>
      </c>
      <c r="J82" s="6">
        <v>0</v>
      </c>
      <c r="K82" s="11">
        <f t="shared" si="7"/>
        <v>72</v>
      </c>
      <c r="L82" s="10"/>
    </row>
    <row r="83" spans="1:12">
      <c r="A83" s="6">
        <f t="shared" si="6"/>
        <v>19</v>
      </c>
      <c r="B83" s="6" t="s">
        <v>11</v>
      </c>
      <c r="C83" s="6">
        <v>1401212539</v>
      </c>
      <c r="D83" s="6" t="str">
        <f>VLOOKUP(C83,[1]Sheet1!$A$1:$C$236,3,FALSE)</f>
        <v>国际商法</v>
      </c>
      <c r="E83" s="6">
        <f>0.6*VLOOKUP(C83,[1]Sheet1!$A$1:$C$236,2,FALSE)</f>
        <v>42</v>
      </c>
      <c r="F83" s="6">
        <v>9.58000000000001</v>
      </c>
      <c r="G83" s="6">
        <v>20</v>
      </c>
      <c r="H83" s="6"/>
      <c r="I83" s="6"/>
      <c r="J83" s="6"/>
      <c r="K83" s="11">
        <f t="shared" si="7"/>
        <v>71.58</v>
      </c>
      <c r="L83" s="10"/>
    </row>
    <row r="84" spans="1:12">
      <c r="A84" s="6">
        <f>RANK(K84,K$84:K$113,0)</f>
        <v>1</v>
      </c>
      <c r="B84" s="6" t="s">
        <v>11</v>
      </c>
      <c r="C84" s="8">
        <v>1401212434</v>
      </c>
      <c r="D84" s="6" t="str">
        <f>VLOOKUP(C84,[1]Sheet1!$A$1:$C$236,3,FALSE)</f>
        <v>金融</v>
      </c>
      <c r="E84" s="6">
        <f>0.6*VLOOKUP(C84,[1]Sheet1!$A$1:$C$236,2,FALSE)</f>
        <v>53.56</v>
      </c>
      <c r="F84" s="6">
        <v>9.8</v>
      </c>
      <c r="G84" s="6">
        <v>20</v>
      </c>
      <c r="H84" s="6"/>
      <c r="I84" s="6"/>
      <c r="J84" s="6"/>
      <c r="K84" s="11">
        <f t="shared" si="7"/>
        <v>83.36</v>
      </c>
      <c r="L84" s="10"/>
    </row>
    <row r="85" spans="1:12">
      <c r="A85" s="6">
        <f t="shared" ref="A85:A114" si="8">RANK(K85,K$84:K$113,0)</f>
        <v>2</v>
      </c>
      <c r="B85" s="6" t="s">
        <v>11</v>
      </c>
      <c r="C85" s="6">
        <v>1401212552</v>
      </c>
      <c r="D85" s="6" t="str">
        <f>VLOOKUP(C85,[1]Sheet1!$A$1:$C$236,3,FALSE)</f>
        <v>金融</v>
      </c>
      <c r="E85" s="6">
        <f>0.6*VLOOKUP(C85,[1]Sheet1!$A$1:$C$236,2,FALSE)</f>
        <v>52.96</v>
      </c>
      <c r="F85" s="6">
        <v>9.62000000000001</v>
      </c>
      <c r="G85" s="6">
        <v>20</v>
      </c>
      <c r="H85" s="6"/>
      <c r="I85" s="6"/>
      <c r="J85" s="6"/>
      <c r="K85" s="11">
        <f t="shared" si="7"/>
        <v>82.58</v>
      </c>
      <c r="L85" s="10"/>
    </row>
    <row r="86" spans="1:12">
      <c r="A86" s="6">
        <f t="shared" si="8"/>
        <v>3</v>
      </c>
      <c r="B86" s="6" t="s">
        <v>11</v>
      </c>
      <c r="C86" s="6">
        <v>1401212532</v>
      </c>
      <c r="D86" s="6" t="str">
        <f>VLOOKUP(C86,[1]Sheet1!$A$1:$C$236,3,FALSE)</f>
        <v>金融</v>
      </c>
      <c r="E86" s="6">
        <f>0.6*VLOOKUP(C86,[1]Sheet1!$A$1:$C$236,2,FALSE)</f>
        <v>53.28</v>
      </c>
      <c r="F86" s="6">
        <v>8.82000000000003</v>
      </c>
      <c r="G86" s="6">
        <v>20</v>
      </c>
      <c r="H86" s="6"/>
      <c r="I86" s="6"/>
      <c r="J86" s="6">
        <v>0.4</v>
      </c>
      <c r="K86" s="11">
        <f t="shared" si="7"/>
        <v>82.5</v>
      </c>
      <c r="L86" s="10"/>
    </row>
    <row r="87" spans="1:12">
      <c r="A87" s="6">
        <f t="shared" si="8"/>
        <v>4</v>
      </c>
      <c r="B87" s="6" t="s">
        <v>11</v>
      </c>
      <c r="C87" s="8">
        <v>1401212435</v>
      </c>
      <c r="D87" s="6" t="str">
        <f>VLOOKUP(C87,[1]Sheet1!$A$1:$C$236,3,FALSE)</f>
        <v>金融</v>
      </c>
      <c r="E87" s="6">
        <f>0.6*VLOOKUP(C87,[1]Sheet1!$A$1:$C$236,2,FALSE)</f>
        <v>52.64</v>
      </c>
      <c r="F87" s="6">
        <v>9.74</v>
      </c>
      <c r="G87" s="6">
        <v>20</v>
      </c>
      <c r="H87" s="6"/>
      <c r="I87" s="6"/>
      <c r="J87" s="6"/>
      <c r="K87" s="11">
        <f t="shared" si="7"/>
        <v>82.38</v>
      </c>
      <c r="L87" s="10"/>
    </row>
    <row r="88" spans="1:12">
      <c r="A88" s="6">
        <f t="shared" si="8"/>
        <v>5</v>
      </c>
      <c r="B88" s="6" t="s">
        <v>11</v>
      </c>
      <c r="C88" s="6">
        <v>1401212630</v>
      </c>
      <c r="D88" s="6" t="str">
        <f>VLOOKUP(C88,[1]Sheet1!$A$1:$C$236,3,FALSE)</f>
        <v>金融</v>
      </c>
      <c r="E88" s="6">
        <f>0.6*VLOOKUP(C88,[1]Sheet1!$A$1:$C$236,2,FALSE)</f>
        <v>53.08</v>
      </c>
      <c r="F88" s="6">
        <v>9.28</v>
      </c>
      <c r="G88" s="6">
        <v>20</v>
      </c>
      <c r="H88" s="6"/>
      <c r="I88" s="6"/>
      <c r="J88" s="6"/>
      <c r="K88" s="11">
        <f t="shared" si="7"/>
        <v>82.36</v>
      </c>
      <c r="L88" s="10"/>
    </row>
    <row r="89" spans="1:12">
      <c r="A89" s="6">
        <f t="shared" si="8"/>
        <v>6</v>
      </c>
      <c r="B89" s="6" t="s">
        <v>11</v>
      </c>
      <c r="C89" s="8">
        <v>1401212414</v>
      </c>
      <c r="D89" s="6" t="str">
        <f>VLOOKUP(C89,[1]Sheet1!$A$1:$C$236,3,FALSE)</f>
        <v>金融</v>
      </c>
      <c r="E89" s="6">
        <f>0.6*VLOOKUP(C89,[1]Sheet1!$A$1:$C$236,2,FALSE)</f>
        <v>52.52</v>
      </c>
      <c r="F89" s="6">
        <v>9.58000000000001</v>
      </c>
      <c r="G89" s="6">
        <v>20</v>
      </c>
      <c r="H89" s="6"/>
      <c r="I89" s="6"/>
      <c r="J89" s="6"/>
      <c r="K89" s="11">
        <f t="shared" si="7"/>
        <v>82.1</v>
      </c>
      <c r="L89" s="10"/>
    </row>
    <row r="90" spans="1:12">
      <c r="A90" s="6">
        <f>RANK(K90,K$84:K$113,0)</f>
        <v>7</v>
      </c>
      <c r="B90" s="6" t="s">
        <v>11</v>
      </c>
      <c r="C90" s="8">
        <v>1401212445</v>
      </c>
      <c r="D90" s="6" t="str">
        <f>VLOOKUP(C90,[1]Sheet1!$A$1:$C$236,3,FALSE)</f>
        <v>金融</v>
      </c>
      <c r="E90" s="6">
        <f>0.6*VLOOKUP(C90,[1]Sheet1!$A$1:$C$236,2,FALSE)</f>
        <v>51</v>
      </c>
      <c r="F90" s="6">
        <v>8.82000000000003</v>
      </c>
      <c r="G90" s="6">
        <v>20</v>
      </c>
      <c r="H90" s="7">
        <v>1</v>
      </c>
      <c r="I90" s="6"/>
      <c r="J90" s="7">
        <v>0.8</v>
      </c>
      <c r="K90" s="11">
        <f>E90+F90+G90+H90+I90+J90</f>
        <v>81.62</v>
      </c>
      <c r="L90" s="10"/>
    </row>
    <row r="91" spans="1:12">
      <c r="A91" s="6">
        <f>RANK(K91,K$84:K$113,0)</f>
        <v>8</v>
      </c>
      <c r="B91" s="6" t="s">
        <v>11</v>
      </c>
      <c r="C91" s="8">
        <v>1401212405</v>
      </c>
      <c r="D91" s="6" t="str">
        <f>VLOOKUP(C91,[1]Sheet1!$A$1:$C$236,3,FALSE)</f>
        <v>金融</v>
      </c>
      <c r="E91" s="6">
        <f>0.6*VLOOKUP(C91,[1]Sheet1!$A$1:$C$236,2,FALSE)</f>
        <v>50.84</v>
      </c>
      <c r="F91" s="6">
        <v>10</v>
      </c>
      <c r="G91" s="6">
        <v>20</v>
      </c>
      <c r="H91" s="6">
        <v>0.5</v>
      </c>
      <c r="I91" s="6"/>
      <c r="J91" s="6"/>
      <c r="K91" s="11">
        <f>E91+F91+G91+H91+I91+J91</f>
        <v>81.34</v>
      </c>
      <c r="L91" s="10"/>
    </row>
    <row r="92" spans="1:12">
      <c r="A92" s="6">
        <f>RANK(K92,K$84:K$113,0)</f>
        <v>9</v>
      </c>
      <c r="B92" s="6" t="s">
        <v>11</v>
      </c>
      <c r="C92" s="6">
        <v>1401212474</v>
      </c>
      <c r="D92" s="6" t="str">
        <f>VLOOKUP(C92,[1]Sheet1!$A$1:$C$236,3,FALSE)</f>
        <v>金融</v>
      </c>
      <c r="E92" s="6">
        <f>0.6*VLOOKUP(C92,[1]Sheet1!$A$1:$C$236,2,FALSE)</f>
        <v>51.72</v>
      </c>
      <c r="F92" s="6">
        <v>9.42</v>
      </c>
      <c r="G92" s="6">
        <v>20</v>
      </c>
      <c r="H92" s="6">
        <v>0</v>
      </c>
      <c r="I92" s="6">
        <v>0</v>
      </c>
      <c r="J92" s="6">
        <v>0</v>
      </c>
      <c r="K92" s="11">
        <f>E92+F92+G92+H92+I92+J92</f>
        <v>81.14</v>
      </c>
      <c r="L92" s="10"/>
    </row>
    <row r="93" spans="1:12">
      <c r="A93" s="6">
        <f>RANK(K93,K$84:K$113,0)</f>
        <v>10</v>
      </c>
      <c r="B93" s="6" t="s">
        <v>11</v>
      </c>
      <c r="C93" s="6">
        <v>1401212590</v>
      </c>
      <c r="D93" s="6" t="str">
        <f>VLOOKUP(C93,[1]Sheet1!$A$1:$C$236,3,FALSE)</f>
        <v>金融</v>
      </c>
      <c r="E93" s="6">
        <f>0.6*VLOOKUP(C93,[1]Sheet1!$A$1:$C$236,2,FALSE)</f>
        <v>51.84</v>
      </c>
      <c r="F93" s="6">
        <v>9.28</v>
      </c>
      <c r="G93" s="6">
        <v>20</v>
      </c>
      <c r="H93" s="6"/>
      <c r="I93" s="6"/>
      <c r="J93" s="6"/>
      <c r="K93" s="11">
        <f>E93+F93+G93+H93+I93+J93</f>
        <v>81.12</v>
      </c>
      <c r="L93" s="10"/>
    </row>
    <row r="94" spans="1:12">
      <c r="A94" s="6">
        <f>RANK(K94,K$84:K$113,0)</f>
        <v>11</v>
      </c>
      <c r="B94" s="6" t="s">
        <v>11</v>
      </c>
      <c r="C94" s="6">
        <v>1401212582</v>
      </c>
      <c r="D94" s="6" t="str">
        <f>VLOOKUP(C94,[1]Sheet1!$A$1:$C$236,3,FALSE)</f>
        <v>金融</v>
      </c>
      <c r="E94" s="6">
        <f>0.6*VLOOKUP(C94,[1]Sheet1!$A$1:$C$236,2,FALSE)</f>
        <v>51.08</v>
      </c>
      <c r="F94" s="6">
        <v>9.28</v>
      </c>
      <c r="G94" s="6">
        <v>20</v>
      </c>
      <c r="H94" s="6">
        <v>0.65</v>
      </c>
      <c r="I94" s="6"/>
      <c r="J94" s="6"/>
      <c r="K94" s="11">
        <f>E94+F94+G94+H94+I94+J94</f>
        <v>81.01</v>
      </c>
      <c r="L94" s="10"/>
    </row>
    <row r="95" spans="1:12">
      <c r="A95" s="6">
        <f>RANK(K95,K$84:K$113,0)</f>
        <v>12</v>
      </c>
      <c r="B95" s="6" t="s">
        <v>11</v>
      </c>
      <c r="C95" s="8">
        <v>1401212421</v>
      </c>
      <c r="D95" s="6" t="str">
        <f>VLOOKUP(C95,[1]Sheet1!$A$1:$C$236,3,FALSE)</f>
        <v>金融</v>
      </c>
      <c r="E95" s="6">
        <f>0.6*VLOOKUP(C95,[1]Sheet1!$A$1:$C$236,2,FALSE)</f>
        <v>51.32</v>
      </c>
      <c r="F95" s="6">
        <v>9.66000000000001</v>
      </c>
      <c r="G95" s="6">
        <v>20</v>
      </c>
      <c r="H95" s="6"/>
      <c r="I95" s="6"/>
      <c r="J95" s="6"/>
      <c r="K95" s="11">
        <f>E95+F95+G95+H95+I95+J95</f>
        <v>80.98</v>
      </c>
      <c r="L95" s="10"/>
    </row>
    <row r="96" spans="1:12">
      <c r="A96" s="6">
        <f t="shared" si="8"/>
        <v>13</v>
      </c>
      <c r="B96" s="6" t="s">
        <v>11</v>
      </c>
      <c r="C96" s="8">
        <v>1401212403</v>
      </c>
      <c r="D96" s="6" t="str">
        <f>VLOOKUP(C96,[1]Sheet1!$A$1:$C$236,3,FALSE)</f>
        <v>金融</v>
      </c>
      <c r="E96" s="6">
        <f>0.6*VLOOKUP(C96,[1]Sheet1!$A$1:$C$236,2,FALSE)</f>
        <v>51.48</v>
      </c>
      <c r="F96" s="6">
        <v>9.18</v>
      </c>
      <c r="G96" s="6">
        <v>20</v>
      </c>
      <c r="H96" s="6"/>
      <c r="I96" s="6"/>
      <c r="J96" s="6"/>
      <c r="K96" s="11">
        <f t="shared" si="7"/>
        <v>80.66</v>
      </c>
      <c r="L96" s="10"/>
    </row>
    <row r="97" spans="1:12">
      <c r="A97" s="6">
        <f t="shared" si="8"/>
        <v>14</v>
      </c>
      <c r="B97" s="6" t="s">
        <v>11</v>
      </c>
      <c r="C97" s="6">
        <v>1401212547</v>
      </c>
      <c r="D97" s="6" t="str">
        <f>VLOOKUP(C97,[1]Sheet1!$A$1:$C$236,3,FALSE)</f>
        <v>金融</v>
      </c>
      <c r="E97" s="6">
        <f>0.6*VLOOKUP(C97,[1]Sheet1!$A$1:$C$236,2,FALSE)</f>
        <v>51.76</v>
      </c>
      <c r="F97" s="6">
        <v>8.86000000000002</v>
      </c>
      <c r="G97" s="6">
        <v>20</v>
      </c>
      <c r="H97" s="6"/>
      <c r="I97" s="6"/>
      <c r="J97" s="6"/>
      <c r="K97" s="11">
        <f t="shared" si="7"/>
        <v>80.62</v>
      </c>
      <c r="L97" s="10"/>
    </row>
    <row r="98" spans="1:12">
      <c r="A98" s="6">
        <f t="shared" si="8"/>
        <v>15</v>
      </c>
      <c r="B98" s="6" t="s">
        <v>11</v>
      </c>
      <c r="C98" s="8">
        <v>1401212400</v>
      </c>
      <c r="D98" s="6" t="str">
        <f>VLOOKUP(C98,[1]Sheet1!$A$1:$C$236,3,FALSE)</f>
        <v>金融</v>
      </c>
      <c r="E98" s="6">
        <f>0.6*VLOOKUP(C98,[1]Sheet1!$A$1:$C$236,2,FALSE)</f>
        <v>51.08</v>
      </c>
      <c r="F98" s="6">
        <v>9.48</v>
      </c>
      <c r="G98" s="6">
        <v>20</v>
      </c>
      <c r="H98" s="6"/>
      <c r="I98" s="6"/>
      <c r="J98" s="6"/>
      <c r="K98" s="11">
        <f t="shared" si="7"/>
        <v>80.56</v>
      </c>
      <c r="L98" s="10"/>
    </row>
    <row r="99" spans="1:12">
      <c r="A99" s="6">
        <f t="shared" si="8"/>
        <v>16</v>
      </c>
      <c r="B99" s="6" t="s">
        <v>11</v>
      </c>
      <c r="C99" s="6">
        <v>1401212477</v>
      </c>
      <c r="D99" s="6" t="str">
        <f>VLOOKUP(C99,[1]Sheet1!$A$1:$C$236,3,FALSE)</f>
        <v>金融</v>
      </c>
      <c r="E99" s="6">
        <f>0.6*VLOOKUP(C99,[1]Sheet1!$A$1:$C$236,2,FALSE)</f>
        <v>50.8</v>
      </c>
      <c r="F99" s="6">
        <v>9.72</v>
      </c>
      <c r="G99" s="6">
        <v>20</v>
      </c>
      <c r="H99" s="6">
        <v>0</v>
      </c>
      <c r="I99" s="6">
        <v>0</v>
      </c>
      <c r="J99" s="6">
        <v>0</v>
      </c>
      <c r="K99" s="11">
        <f t="shared" si="7"/>
        <v>80.52</v>
      </c>
      <c r="L99" s="10"/>
    </row>
    <row r="100" spans="1:12">
      <c r="A100" s="6">
        <f t="shared" si="8"/>
        <v>17</v>
      </c>
      <c r="B100" s="6" t="s">
        <v>11</v>
      </c>
      <c r="C100" s="6">
        <v>1401212566</v>
      </c>
      <c r="D100" s="6" t="str">
        <f>VLOOKUP(C100,[1]Sheet1!$A$1:$C$236,3,FALSE)</f>
        <v>金融</v>
      </c>
      <c r="E100" s="6">
        <f>0.6*VLOOKUP(C100,[1]Sheet1!$A$1:$C$236,2,FALSE)</f>
        <v>50</v>
      </c>
      <c r="F100" s="6">
        <v>9.76000000000001</v>
      </c>
      <c r="G100" s="6">
        <v>20</v>
      </c>
      <c r="H100" s="6">
        <v>0.5</v>
      </c>
      <c r="I100" s="6"/>
      <c r="J100" s="6"/>
      <c r="K100" s="11">
        <f t="shared" si="7"/>
        <v>80.26</v>
      </c>
      <c r="L100" s="10"/>
    </row>
    <row r="101" spans="1:12">
      <c r="A101" s="6">
        <f t="shared" si="8"/>
        <v>17</v>
      </c>
      <c r="B101" s="6" t="s">
        <v>11</v>
      </c>
      <c r="C101" s="6">
        <v>1401212471</v>
      </c>
      <c r="D101" s="6" t="str">
        <f>VLOOKUP(C101,[1]Sheet1!$A$1:$C$236,3,FALSE)</f>
        <v>金融</v>
      </c>
      <c r="E101" s="6">
        <f>0.6*VLOOKUP(C101,[1]Sheet1!$A$1:$C$236,2,FALSE)</f>
        <v>50.84</v>
      </c>
      <c r="F101" s="6">
        <v>9.42</v>
      </c>
      <c r="G101" s="6">
        <v>20</v>
      </c>
      <c r="H101" s="6">
        <v>0</v>
      </c>
      <c r="I101" s="6">
        <v>0</v>
      </c>
      <c r="J101" s="6">
        <v>0</v>
      </c>
      <c r="K101" s="11">
        <f t="shared" si="7"/>
        <v>80.26</v>
      </c>
      <c r="L101" s="10"/>
    </row>
    <row r="102" spans="1:12">
      <c r="A102" s="6">
        <f t="shared" si="8"/>
        <v>19</v>
      </c>
      <c r="B102" s="6" t="s">
        <v>11</v>
      </c>
      <c r="C102" s="6">
        <v>1401212609</v>
      </c>
      <c r="D102" s="6" t="str">
        <f>VLOOKUP(C102,[1]Sheet1!$A$1:$C$236,3,FALSE)</f>
        <v>金融</v>
      </c>
      <c r="E102" s="6">
        <f>0.6*VLOOKUP(C102,[1]Sheet1!$A$1:$C$236,2,FALSE)</f>
        <v>50.76</v>
      </c>
      <c r="F102" s="6">
        <v>9.48</v>
      </c>
      <c r="G102" s="6">
        <v>20</v>
      </c>
      <c r="H102" s="6"/>
      <c r="I102" s="6"/>
      <c r="J102" s="6"/>
      <c r="K102" s="11">
        <f t="shared" si="7"/>
        <v>80.24</v>
      </c>
      <c r="L102" s="10"/>
    </row>
    <row r="103" spans="1:12">
      <c r="A103" s="6">
        <f t="shared" si="8"/>
        <v>19</v>
      </c>
      <c r="B103" s="6" t="s">
        <v>11</v>
      </c>
      <c r="C103" s="6">
        <v>1401212625</v>
      </c>
      <c r="D103" s="6" t="str">
        <f>VLOOKUP(C103,[1]Sheet1!$A$1:$C$236,3,FALSE)</f>
        <v>金融</v>
      </c>
      <c r="E103" s="6">
        <f>0.6*VLOOKUP(C103,[1]Sheet1!$A$1:$C$236,2,FALSE)</f>
        <v>51.2</v>
      </c>
      <c r="F103" s="6">
        <v>9.04</v>
      </c>
      <c r="G103" s="6">
        <v>20</v>
      </c>
      <c r="H103" s="6"/>
      <c r="I103" s="6"/>
      <c r="J103" s="6"/>
      <c r="K103" s="11">
        <f t="shared" si="7"/>
        <v>80.24</v>
      </c>
      <c r="L103" s="10"/>
    </row>
    <row r="104" spans="1:12">
      <c r="A104" s="6">
        <f t="shared" si="8"/>
        <v>21</v>
      </c>
      <c r="B104" s="6" t="s">
        <v>11</v>
      </c>
      <c r="C104" s="6">
        <v>1401212514</v>
      </c>
      <c r="D104" s="6" t="str">
        <f>VLOOKUP(C104,[1]Sheet1!$A$1:$C$236,3,FALSE)</f>
        <v>金融</v>
      </c>
      <c r="E104" s="6">
        <f>0.6*VLOOKUP(C104,[1]Sheet1!$A$1:$C$236,2,FALSE)</f>
        <v>51.08</v>
      </c>
      <c r="F104" s="6">
        <v>9.14</v>
      </c>
      <c r="G104" s="6">
        <v>20</v>
      </c>
      <c r="H104" s="6">
        <v>0</v>
      </c>
      <c r="I104" s="6">
        <v>0</v>
      </c>
      <c r="J104" s="6">
        <v>0</v>
      </c>
      <c r="K104" s="11">
        <f t="shared" si="7"/>
        <v>80.22</v>
      </c>
      <c r="L104" s="10"/>
    </row>
    <row r="105" spans="1:12">
      <c r="A105" s="6">
        <f t="shared" si="8"/>
        <v>22</v>
      </c>
      <c r="B105" s="6" t="s">
        <v>11</v>
      </c>
      <c r="C105" s="6">
        <v>1401212593</v>
      </c>
      <c r="D105" s="6" t="str">
        <f>VLOOKUP(C105,[1]Sheet1!$A$1:$C$236,3,FALSE)</f>
        <v>金融</v>
      </c>
      <c r="E105" s="6">
        <f>0.6*VLOOKUP(C105,[1]Sheet1!$A$1:$C$236,2,FALSE)</f>
        <v>50.4</v>
      </c>
      <c r="F105" s="6">
        <v>9.74</v>
      </c>
      <c r="G105" s="6">
        <v>20</v>
      </c>
      <c r="H105" s="6"/>
      <c r="I105" s="6"/>
      <c r="J105" s="6"/>
      <c r="K105" s="11">
        <f t="shared" si="7"/>
        <v>80.14</v>
      </c>
      <c r="L105" s="10"/>
    </row>
    <row r="106" spans="1:12">
      <c r="A106" s="6">
        <f t="shared" si="8"/>
        <v>23</v>
      </c>
      <c r="B106" s="6" t="s">
        <v>11</v>
      </c>
      <c r="C106" s="8">
        <v>1401212424</v>
      </c>
      <c r="D106" s="6" t="str">
        <f>VLOOKUP(C106,[1]Sheet1!$A$1:$C$236,3,FALSE)</f>
        <v>金融</v>
      </c>
      <c r="E106" s="6">
        <f>0.6*VLOOKUP(C106,[1]Sheet1!$A$1:$C$236,2,FALSE)</f>
        <v>49.88</v>
      </c>
      <c r="F106" s="6">
        <v>9.42000000000001</v>
      </c>
      <c r="G106" s="6">
        <v>20</v>
      </c>
      <c r="H106" s="6">
        <v>0.5</v>
      </c>
      <c r="I106" s="6"/>
      <c r="J106" s="6"/>
      <c r="K106" s="11">
        <f t="shared" si="7"/>
        <v>79.8</v>
      </c>
      <c r="L106" s="10"/>
    </row>
    <row r="107" spans="1:12">
      <c r="A107" s="6">
        <f t="shared" si="8"/>
        <v>24</v>
      </c>
      <c r="B107" s="6" t="s">
        <v>11</v>
      </c>
      <c r="C107" s="6">
        <v>1401212595</v>
      </c>
      <c r="D107" s="6" t="str">
        <f>VLOOKUP(C107,[1]Sheet1!$A$1:$C$236,3,FALSE)</f>
        <v>金融</v>
      </c>
      <c r="E107" s="6">
        <f>0.6*VLOOKUP(C107,[1]Sheet1!$A$1:$C$236,2,FALSE)</f>
        <v>50.08</v>
      </c>
      <c r="F107" s="6">
        <v>9.48</v>
      </c>
      <c r="G107" s="6">
        <v>20</v>
      </c>
      <c r="H107" s="6"/>
      <c r="I107" s="6"/>
      <c r="J107" s="6"/>
      <c r="K107" s="11">
        <f t="shared" si="7"/>
        <v>79.56</v>
      </c>
      <c r="L107" s="10"/>
    </row>
    <row r="108" spans="1:12">
      <c r="A108" s="6">
        <f t="shared" si="8"/>
        <v>25</v>
      </c>
      <c r="B108" s="6" t="s">
        <v>11</v>
      </c>
      <c r="C108" s="6">
        <v>1401212599</v>
      </c>
      <c r="D108" s="6" t="str">
        <f>VLOOKUP(C108,[1]Sheet1!$A$1:$C$236,3,FALSE)</f>
        <v>金融</v>
      </c>
      <c r="E108" s="6">
        <f>0.6*VLOOKUP(C108,[1]Sheet1!$A$1:$C$236,2,FALSE)</f>
        <v>50.44</v>
      </c>
      <c r="F108" s="6">
        <v>8.98</v>
      </c>
      <c r="G108" s="6">
        <v>20</v>
      </c>
      <c r="H108" s="6"/>
      <c r="I108" s="6"/>
      <c r="J108" s="6"/>
      <c r="K108" s="11">
        <f t="shared" si="7"/>
        <v>79.42</v>
      </c>
      <c r="L108" s="10"/>
    </row>
    <row r="109" spans="1:12">
      <c r="A109" s="6">
        <f t="shared" si="8"/>
        <v>26</v>
      </c>
      <c r="B109" s="6" t="s">
        <v>11</v>
      </c>
      <c r="C109" s="6">
        <v>1401212486</v>
      </c>
      <c r="D109" s="6" t="str">
        <f>VLOOKUP(C109,[1]Sheet1!$A$1:$C$236,3,FALSE)</f>
        <v>金融</v>
      </c>
      <c r="E109" s="6">
        <f>0.6*VLOOKUP(C109,[1]Sheet1!$A$1:$C$236,2,FALSE)</f>
        <v>49.92</v>
      </c>
      <c r="F109" s="6">
        <v>9.04</v>
      </c>
      <c r="G109" s="6">
        <v>20</v>
      </c>
      <c r="H109" s="6">
        <v>0</v>
      </c>
      <c r="I109" s="6">
        <v>0</v>
      </c>
      <c r="J109" s="6">
        <v>0</v>
      </c>
      <c r="K109" s="11">
        <f t="shared" si="7"/>
        <v>78.96</v>
      </c>
      <c r="L109" s="10"/>
    </row>
    <row r="110" spans="1:12">
      <c r="A110" s="6">
        <f t="shared" si="8"/>
        <v>27</v>
      </c>
      <c r="B110" s="6" t="s">
        <v>11</v>
      </c>
      <c r="C110" s="8">
        <v>1401212412</v>
      </c>
      <c r="D110" s="6" t="str">
        <f>VLOOKUP(C110,[1]Sheet1!$A$1:$C$236,3,FALSE)</f>
        <v>金融</v>
      </c>
      <c r="E110" s="6">
        <f>0.6*VLOOKUP(C110,[1]Sheet1!$A$1:$C$236,2,FALSE)</f>
        <v>49.44</v>
      </c>
      <c r="F110" s="6">
        <v>9.00000000000002</v>
      </c>
      <c r="G110" s="6">
        <v>20</v>
      </c>
      <c r="H110" s="6"/>
      <c r="I110" s="6"/>
      <c r="J110" s="6"/>
      <c r="K110" s="11">
        <f t="shared" si="7"/>
        <v>78.44</v>
      </c>
      <c r="L110" s="10"/>
    </row>
    <row r="111" spans="1:12">
      <c r="A111" s="6">
        <f t="shared" si="8"/>
        <v>28</v>
      </c>
      <c r="B111" s="6" t="s">
        <v>11</v>
      </c>
      <c r="C111" s="6">
        <v>1401212631</v>
      </c>
      <c r="D111" s="6" t="str">
        <f>VLOOKUP(C111,[1]Sheet1!$A$1:$C$236,3,FALSE)</f>
        <v>金融</v>
      </c>
      <c r="E111" s="6">
        <f>0.6*VLOOKUP(C111,[1]Sheet1!$A$1:$C$236,2,FALSE)</f>
        <v>48.24</v>
      </c>
      <c r="F111" s="6">
        <v>9.28</v>
      </c>
      <c r="G111" s="6">
        <v>20</v>
      </c>
      <c r="H111" s="6"/>
      <c r="I111" s="6"/>
      <c r="J111" s="6"/>
      <c r="K111" s="11">
        <f t="shared" si="7"/>
        <v>77.52</v>
      </c>
      <c r="L111" s="10"/>
    </row>
    <row r="112" spans="1:12">
      <c r="A112" s="6">
        <f t="shared" si="8"/>
        <v>29</v>
      </c>
      <c r="B112" s="6" t="s">
        <v>11</v>
      </c>
      <c r="C112" s="6">
        <v>1401212569</v>
      </c>
      <c r="D112" s="6" t="str">
        <f>VLOOKUP(C112,[1]Sheet1!$A$1:$C$236,3,FALSE)</f>
        <v>金融</v>
      </c>
      <c r="E112" s="6">
        <f>0.6*VLOOKUP(C112,[1]Sheet1!$A$1:$C$236,2,FALSE)</f>
        <v>46.62</v>
      </c>
      <c r="F112" s="6">
        <v>8.84000000000002</v>
      </c>
      <c r="G112" s="6">
        <v>20</v>
      </c>
      <c r="H112" s="6"/>
      <c r="I112" s="6"/>
      <c r="J112" s="6"/>
      <c r="K112" s="11">
        <f t="shared" si="7"/>
        <v>75.46</v>
      </c>
      <c r="L112" s="10"/>
    </row>
    <row r="113" spans="1:12">
      <c r="A113" s="6">
        <f t="shared" si="8"/>
        <v>30</v>
      </c>
      <c r="B113" s="6" t="s">
        <v>11</v>
      </c>
      <c r="C113" s="8">
        <v>1401212453</v>
      </c>
      <c r="D113" s="6" t="str">
        <f>VLOOKUP(C113,[1]Sheet1!$A$1:$C$236,3,FALSE)</f>
        <v>金融</v>
      </c>
      <c r="E113" s="6">
        <f>0.6*VLOOKUP(C113,[1]Sheet1!$A$1:$C$236,2,FALSE)</f>
        <v>40.8533333333333</v>
      </c>
      <c r="F113" s="6">
        <v>9.96</v>
      </c>
      <c r="G113" s="6">
        <v>20</v>
      </c>
      <c r="H113" s="6">
        <v>0.5</v>
      </c>
      <c r="I113" s="6"/>
      <c r="J113" s="6"/>
      <c r="K113" s="11">
        <f t="shared" si="7"/>
        <v>71.3133333333333</v>
      </c>
      <c r="L113" s="10"/>
    </row>
    <row r="114" spans="1:12">
      <c r="A114" s="6">
        <f>RANK(K114,K$114:K$129,0)</f>
        <v>1</v>
      </c>
      <c r="B114" s="6" t="s">
        <v>11</v>
      </c>
      <c r="C114" s="6">
        <v>1401212475</v>
      </c>
      <c r="D114" s="6" t="str">
        <f>VLOOKUP(C114,[1]Sheet1!$A$1:$C$236,3,FALSE)</f>
        <v>民法</v>
      </c>
      <c r="E114" s="6">
        <f>0.6*VLOOKUP(C114,[1]Sheet1!$A$1:$C$236,2,FALSE)</f>
        <v>54.7285714285714</v>
      </c>
      <c r="F114" s="6">
        <v>9.96</v>
      </c>
      <c r="G114" s="6">
        <v>20</v>
      </c>
      <c r="H114" s="6">
        <v>0</v>
      </c>
      <c r="I114" s="6">
        <v>0</v>
      </c>
      <c r="J114" s="6">
        <v>0</v>
      </c>
      <c r="K114" s="11">
        <f t="shared" si="7"/>
        <v>84.6885714285714</v>
      </c>
      <c r="L114" s="10"/>
    </row>
    <row r="115" spans="1:12">
      <c r="A115" s="6">
        <f t="shared" ref="A115:A130" si="9">RANK(K115,K$114:K$129,0)</f>
        <v>2</v>
      </c>
      <c r="B115" s="6" t="s">
        <v>11</v>
      </c>
      <c r="C115" s="6">
        <v>1401212601</v>
      </c>
      <c r="D115" s="6" t="str">
        <f>VLOOKUP(C115,[1]Sheet1!$A$1:$C$236,3,FALSE)</f>
        <v>民法</v>
      </c>
      <c r="E115" s="6">
        <f>0.6*VLOOKUP(C115,[1]Sheet1!$A$1:$C$236,2,FALSE)</f>
        <v>54.9428571428572</v>
      </c>
      <c r="F115" s="6">
        <v>9.48</v>
      </c>
      <c r="G115" s="6">
        <v>20</v>
      </c>
      <c r="H115" s="6"/>
      <c r="I115" s="6"/>
      <c r="J115" s="6"/>
      <c r="K115" s="11">
        <f t="shared" si="7"/>
        <v>84.4228571428572</v>
      </c>
      <c r="L115" s="10"/>
    </row>
    <row r="116" spans="1:12">
      <c r="A116" s="6">
        <f t="shared" si="9"/>
        <v>3</v>
      </c>
      <c r="B116" s="6" t="s">
        <v>11</v>
      </c>
      <c r="C116" s="6">
        <v>1401212564</v>
      </c>
      <c r="D116" s="6" t="str">
        <f>VLOOKUP(C116,[1]Sheet1!$A$1:$C$236,3,FALSE)</f>
        <v>民法</v>
      </c>
      <c r="E116" s="6">
        <f>0.6*VLOOKUP(C116,[1]Sheet1!$A$1:$C$236,2,FALSE)</f>
        <v>54.7714285714286</v>
      </c>
      <c r="F116" s="6">
        <v>9.40000000000001</v>
      </c>
      <c r="G116" s="6">
        <v>20</v>
      </c>
      <c r="H116" s="6"/>
      <c r="I116" s="6"/>
      <c r="J116" s="6"/>
      <c r="K116" s="11">
        <f t="shared" si="7"/>
        <v>84.1714285714286</v>
      </c>
      <c r="L116" s="10"/>
    </row>
    <row r="117" spans="1:12">
      <c r="A117" s="6">
        <f t="shared" si="9"/>
        <v>4</v>
      </c>
      <c r="B117" s="6" t="s">
        <v>11</v>
      </c>
      <c r="C117" s="8">
        <v>1401212409</v>
      </c>
      <c r="D117" s="6" t="str">
        <f>VLOOKUP(C117,[1]Sheet1!$A$1:$C$236,3,FALSE)</f>
        <v>民法</v>
      </c>
      <c r="E117" s="6">
        <f>0.6*VLOOKUP(C117,[1]Sheet1!$A$1:$C$236,2,FALSE)</f>
        <v>54.6428571428572</v>
      </c>
      <c r="F117" s="6">
        <v>9.38</v>
      </c>
      <c r="G117" s="6">
        <v>20</v>
      </c>
      <c r="H117" s="6"/>
      <c r="I117" s="6"/>
      <c r="J117" s="6"/>
      <c r="K117" s="11">
        <f t="shared" si="7"/>
        <v>84.0228571428572</v>
      </c>
      <c r="L117" s="10"/>
    </row>
    <row r="118" spans="1:12">
      <c r="A118" s="6">
        <f t="shared" si="9"/>
        <v>5</v>
      </c>
      <c r="B118" s="6" t="s">
        <v>11</v>
      </c>
      <c r="C118" s="8">
        <v>1401212439</v>
      </c>
      <c r="D118" s="6" t="str">
        <f>VLOOKUP(C118,[1]Sheet1!$A$1:$C$236,3,FALSE)</f>
        <v>民法</v>
      </c>
      <c r="E118" s="6">
        <f>0.6*VLOOKUP(C118,[1]Sheet1!$A$1:$C$236,2,FALSE)</f>
        <v>53.9142857142857</v>
      </c>
      <c r="F118" s="6">
        <v>9.86</v>
      </c>
      <c r="G118" s="6">
        <v>20</v>
      </c>
      <c r="H118" s="6"/>
      <c r="I118" s="6"/>
      <c r="J118" s="6"/>
      <c r="K118" s="11">
        <f t="shared" si="7"/>
        <v>83.7742857142857</v>
      </c>
      <c r="L118" s="10"/>
    </row>
    <row r="119" spans="1:12">
      <c r="A119" s="6">
        <f t="shared" si="9"/>
        <v>7</v>
      </c>
      <c r="B119" s="6" t="s">
        <v>11</v>
      </c>
      <c r="C119" s="6">
        <v>1401212687</v>
      </c>
      <c r="D119" s="6" t="str">
        <f>VLOOKUP(C119,[1]Sheet1!$A$1:$C$236,3,FALSE)</f>
        <v>民法</v>
      </c>
      <c r="E119" s="6">
        <f>0.6*VLOOKUP(C119,[1]Sheet1!$A$1:$C$236,2,FALSE)</f>
        <v>53.3142857142857</v>
      </c>
      <c r="F119" s="6">
        <v>9.84</v>
      </c>
      <c r="G119" s="6">
        <v>20</v>
      </c>
      <c r="H119" s="7">
        <v>0.3</v>
      </c>
      <c r="I119" s="6"/>
      <c r="J119" s="6"/>
      <c r="K119" s="11">
        <f t="shared" si="7"/>
        <v>83.4542857142857</v>
      </c>
      <c r="L119" s="10"/>
    </row>
    <row r="120" spans="1:12">
      <c r="A120" s="6">
        <f t="shared" si="9"/>
        <v>6</v>
      </c>
      <c r="B120" s="6" t="s">
        <v>11</v>
      </c>
      <c r="C120" s="8">
        <v>1401212443</v>
      </c>
      <c r="D120" s="6" t="str">
        <f>VLOOKUP(C120,[1]Sheet1!$A$1:$C$236,3,FALSE)</f>
        <v>民法</v>
      </c>
      <c r="E120" s="6">
        <f>0.6*VLOOKUP(C120,[1]Sheet1!$A$1:$C$236,2,FALSE)</f>
        <v>54.6428571428572</v>
      </c>
      <c r="F120" s="6">
        <v>8.94</v>
      </c>
      <c r="G120" s="6">
        <v>20</v>
      </c>
      <c r="H120" s="6"/>
      <c r="I120" s="6"/>
      <c r="J120" s="6"/>
      <c r="K120" s="11">
        <f t="shared" si="7"/>
        <v>83.5828571428572</v>
      </c>
      <c r="L120" s="10"/>
    </row>
    <row r="121" spans="1:12">
      <c r="A121" s="6">
        <f t="shared" si="9"/>
        <v>8</v>
      </c>
      <c r="B121" s="6" t="s">
        <v>11</v>
      </c>
      <c r="C121" s="6">
        <v>1401212586</v>
      </c>
      <c r="D121" s="6" t="str">
        <f>VLOOKUP(C121,[1]Sheet1!$A$1:$C$236,3,FALSE)</f>
        <v>民法</v>
      </c>
      <c r="E121" s="6">
        <f>0.6*VLOOKUP(C121,[1]Sheet1!$A$1:$C$236,2,FALSE)</f>
        <v>54.3857142857143</v>
      </c>
      <c r="F121" s="6">
        <v>9.04</v>
      </c>
      <c r="G121" s="6">
        <v>20</v>
      </c>
      <c r="H121" s="6"/>
      <c r="I121" s="6"/>
      <c r="J121" s="6"/>
      <c r="K121" s="11">
        <f t="shared" si="7"/>
        <v>83.4257142857143</v>
      </c>
      <c r="L121" s="10"/>
    </row>
    <row r="122" spans="1:12">
      <c r="A122" s="6">
        <f t="shared" si="9"/>
        <v>9</v>
      </c>
      <c r="B122" s="6" t="s">
        <v>11</v>
      </c>
      <c r="C122" s="6">
        <v>1401212480</v>
      </c>
      <c r="D122" s="6" t="str">
        <f>VLOOKUP(C122,[1]Sheet1!$A$1:$C$236,3,FALSE)</f>
        <v>民法</v>
      </c>
      <c r="E122" s="6">
        <f>0.6*VLOOKUP(C122,[1]Sheet1!$A$1:$C$236,2,FALSE)</f>
        <v>53.3142857142857</v>
      </c>
      <c r="F122" s="6">
        <v>9.9</v>
      </c>
      <c r="G122" s="6">
        <v>20</v>
      </c>
      <c r="H122" s="6">
        <v>0</v>
      </c>
      <c r="I122" s="6">
        <v>0</v>
      </c>
      <c r="J122" s="6">
        <v>0</v>
      </c>
      <c r="K122" s="11">
        <f t="shared" si="7"/>
        <v>83.2142857142857</v>
      </c>
      <c r="L122" s="10"/>
    </row>
    <row r="123" spans="1:12">
      <c r="A123" s="6">
        <f t="shared" si="9"/>
        <v>10</v>
      </c>
      <c r="B123" s="6" t="s">
        <v>11</v>
      </c>
      <c r="C123" s="8">
        <v>1401212449</v>
      </c>
      <c r="D123" s="6" t="str">
        <f>VLOOKUP(C123,[1]Sheet1!$A$1:$C$236,3,FALSE)</f>
        <v>民法</v>
      </c>
      <c r="E123" s="6">
        <f>0.6*VLOOKUP(C123,[1]Sheet1!$A$1:$C$236,2,FALSE)</f>
        <v>53.1857142857143</v>
      </c>
      <c r="F123" s="6">
        <v>9.06</v>
      </c>
      <c r="G123" s="6">
        <v>20</v>
      </c>
      <c r="H123" s="6"/>
      <c r="I123" s="6"/>
      <c r="J123" s="6"/>
      <c r="K123" s="11">
        <f t="shared" si="7"/>
        <v>82.2457142857143</v>
      </c>
      <c r="L123" s="10"/>
    </row>
    <row r="124" spans="1:12">
      <c r="A124" s="6">
        <f t="shared" si="9"/>
        <v>11</v>
      </c>
      <c r="B124" s="6" t="s">
        <v>11</v>
      </c>
      <c r="C124" s="6">
        <v>1401212578</v>
      </c>
      <c r="D124" s="6" t="str">
        <f>VLOOKUP(C124,[1]Sheet1!$A$1:$C$236,3,FALSE)</f>
        <v>民法</v>
      </c>
      <c r="E124" s="6">
        <f>0.6*VLOOKUP(C124,[1]Sheet1!$A$1:$C$236,2,FALSE)</f>
        <v>51.6857142857143</v>
      </c>
      <c r="F124" s="6">
        <v>9.48</v>
      </c>
      <c r="G124" s="6">
        <v>20</v>
      </c>
      <c r="H124" s="6"/>
      <c r="I124" s="6"/>
      <c r="J124" s="6"/>
      <c r="K124" s="11">
        <f t="shared" si="7"/>
        <v>81.1657142857143</v>
      </c>
      <c r="L124" s="10"/>
    </row>
    <row r="125" spans="1:12">
      <c r="A125" s="6">
        <f t="shared" si="9"/>
        <v>12</v>
      </c>
      <c r="B125" s="6" t="s">
        <v>11</v>
      </c>
      <c r="C125" s="6">
        <v>1401212603</v>
      </c>
      <c r="D125" s="6" t="str">
        <f>VLOOKUP(C125,[1]Sheet1!$A$1:$C$236,3,FALSE)</f>
        <v>民法</v>
      </c>
      <c r="E125" s="6">
        <f>0.6*VLOOKUP(C125,[1]Sheet1!$A$1:$C$236,2,FALSE)</f>
        <v>51.1714285714286</v>
      </c>
      <c r="F125" s="6">
        <v>9.48</v>
      </c>
      <c r="G125" s="6">
        <v>20</v>
      </c>
      <c r="H125" s="6">
        <v>0.5</v>
      </c>
      <c r="I125" s="6"/>
      <c r="J125" s="6"/>
      <c r="K125" s="11">
        <f t="shared" si="7"/>
        <v>81.1514285714286</v>
      </c>
      <c r="L125" s="10"/>
    </row>
    <row r="126" spans="1:12">
      <c r="A126" s="6">
        <f t="shared" si="9"/>
        <v>13</v>
      </c>
      <c r="B126" s="6" t="s">
        <v>11</v>
      </c>
      <c r="C126" s="6">
        <v>1401212572</v>
      </c>
      <c r="D126" s="6" t="str">
        <f>VLOOKUP(C126,[1]Sheet1!$A$1:$C$236,3,FALSE)</f>
        <v>民法</v>
      </c>
      <c r="E126" s="6">
        <f>0.6*VLOOKUP(C126,[1]Sheet1!$A$1:$C$236,2,FALSE)</f>
        <v>51.2571428571428</v>
      </c>
      <c r="F126" s="6">
        <v>9.88</v>
      </c>
      <c r="G126" s="6">
        <v>20</v>
      </c>
      <c r="H126" s="6"/>
      <c r="I126" s="6"/>
      <c r="J126" s="6"/>
      <c r="K126" s="11">
        <f t="shared" si="7"/>
        <v>81.1371428571428</v>
      </c>
      <c r="L126" s="10"/>
    </row>
    <row r="127" spans="1:12">
      <c r="A127" s="6">
        <f t="shared" si="9"/>
        <v>14</v>
      </c>
      <c r="B127" s="6" t="s">
        <v>11</v>
      </c>
      <c r="C127" s="6">
        <v>1401212485</v>
      </c>
      <c r="D127" s="6" t="str">
        <f>VLOOKUP(C127,[1]Sheet1!$A$1:$C$236,3,FALSE)</f>
        <v>民法</v>
      </c>
      <c r="E127" s="6">
        <f>0.6*VLOOKUP(C127,[1]Sheet1!$A$1:$C$236,2,FALSE)</f>
        <v>50.7857142857143</v>
      </c>
      <c r="F127" s="6">
        <v>9.28</v>
      </c>
      <c r="G127" s="6">
        <v>20</v>
      </c>
      <c r="H127" s="6">
        <v>0</v>
      </c>
      <c r="I127" s="6">
        <v>1</v>
      </c>
      <c r="J127" s="6">
        <v>0</v>
      </c>
      <c r="K127" s="11">
        <f t="shared" si="7"/>
        <v>81.0657142857143</v>
      </c>
      <c r="L127" s="10"/>
    </row>
    <row r="128" spans="1:12">
      <c r="A128" s="6">
        <f t="shared" si="9"/>
        <v>15</v>
      </c>
      <c r="B128" s="6" t="s">
        <v>11</v>
      </c>
      <c r="C128" s="6">
        <v>1401212476</v>
      </c>
      <c r="D128" s="6" t="str">
        <f>VLOOKUP(C128,[1]Sheet1!$A$1:$C$236,3,FALSE)</f>
        <v>民法</v>
      </c>
      <c r="E128" s="6">
        <f>0.6*VLOOKUP(C128,[1]Sheet1!$A$1:$C$236,2,FALSE)</f>
        <v>51.8571428571428</v>
      </c>
      <c r="F128" s="6">
        <v>9.1</v>
      </c>
      <c r="G128" s="6">
        <v>20</v>
      </c>
      <c r="H128" s="6">
        <v>0</v>
      </c>
      <c r="I128" s="6">
        <v>0</v>
      </c>
      <c r="J128" s="6">
        <v>0</v>
      </c>
      <c r="K128" s="11">
        <f t="shared" si="7"/>
        <v>80.9571428571428</v>
      </c>
      <c r="L128" s="10"/>
    </row>
    <row r="129" spans="1:12">
      <c r="A129" s="6">
        <f t="shared" si="9"/>
        <v>16</v>
      </c>
      <c r="B129" s="6" t="s">
        <v>11</v>
      </c>
      <c r="C129" s="6">
        <v>1401212478</v>
      </c>
      <c r="D129" s="6" t="str">
        <f>VLOOKUP(C129,[1]Sheet1!$A$1:$C$236,3,FALSE)</f>
        <v>民法</v>
      </c>
      <c r="E129" s="6">
        <f>0.6*VLOOKUP(C129,[1]Sheet1!$A$1:$C$236,2,FALSE)</f>
        <v>49.365</v>
      </c>
      <c r="F129" s="6">
        <v>9.88</v>
      </c>
      <c r="G129" s="6">
        <v>20</v>
      </c>
      <c r="H129" s="6">
        <v>0</v>
      </c>
      <c r="I129" s="6">
        <v>0</v>
      </c>
      <c r="J129" s="6">
        <v>0</v>
      </c>
      <c r="K129" s="11">
        <f t="shared" si="7"/>
        <v>79.245</v>
      </c>
      <c r="L129" s="10"/>
    </row>
    <row r="130" spans="1:12">
      <c r="A130" s="6">
        <f>RANK(K130,K$130:K$160,0)</f>
        <v>1</v>
      </c>
      <c r="B130" s="6" t="s">
        <v>11</v>
      </c>
      <c r="C130" s="8">
        <v>1401212444</v>
      </c>
      <c r="D130" s="6" t="str">
        <f>VLOOKUP(C130,[1]Sheet1!$A$1:$C$236,3,FALSE)</f>
        <v>商法</v>
      </c>
      <c r="E130" s="6">
        <f>0.6*VLOOKUP(C130,[1]Sheet1!$A$1:$C$236,2,FALSE)</f>
        <v>52.44</v>
      </c>
      <c r="F130" s="6">
        <v>9.92</v>
      </c>
      <c r="G130" s="6">
        <v>20</v>
      </c>
      <c r="H130" s="6">
        <v>0.25</v>
      </c>
      <c r="I130" s="6">
        <v>0.6</v>
      </c>
      <c r="J130" s="6"/>
      <c r="K130" s="11">
        <f t="shared" ref="K130:K193" si="10">E130+F130+G130+H130+I130+J130</f>
        <v>83.21</v>
      </c>
      <c r="L130" s="10"/>
    </row>
    <row r="131" spans="1:12">
      <c r="A131" s="6">
        <f t="shared" ref="A131:A162" si="11">RANK(K131,K$130:K$160,0)</f>
        <v>2</v>
      </c>
      <c r="B131" s="6" t="s">
        <v>11</v>
      </c>
      <c r="C131" s="6">
        <v>1401212469</v>
      </c>
      <c r="D131" s="6" t="str">
        <f>VLOOKUP(C131,[1]Sheet1!$A$1:$C$236,3,FALSE)</f>
        <v>商法</v>
      </c>
      <c r="E131" s="6">
        <f>0.6*VLOOKUP(C131,[1]Sheet1!$A$1:$C$236,2,FALSE)</f>
        <v>50.72</v>
      </c>
      <c r="F131" s="6">
        <v>9.72</v>
      </c>
      <c r="G131" s="6">
        <v>20</v>
      </c>
      <c r="H131" s="6">
        <v>0</v>
      </c>
      <c r="I131" s="6">
        <v>2.75</v>
      </c>
      <c r="J131" s="6">
        <v>0</v>
      </c>
      <c r="K131" s="11">
        <f t="shared" si="10"/>
        <v>83.19</v>
      </c>
      <c r="L131" s="10"/>
    </row>
    <row r="132" spans="1:12">
      <c r="A132" s="6">
        <f t="shared" si="11"/>
        <v>3</v>
      </c>
      <c r="B132" s="6" t="s">
        <v>11</v>
      </c>
      <c r="C132" s="8">
        <v>1401212395</v>
      </c>
      <c r="D132" s="6" t="str">
        <f>VLOOKUP(C132,[1]Sheet1!$A$1:$C$236,3,FALSE)</f>
        <v>商法</v>
      </c>
      <c r="E132" s="6">
        <f>0.6*VLOOKUP(C132,[1]Sheet1!$A$1:$C$236,2,FALSE)</f>
        <v>53.52</v>
      </c>
      <c r="F132" s="6">
        <v>9.64000000000001</v>
      </c>
      <c r="G132" s="6">
        <v>20</v>
      </c>
      <c r="H132" s="6"/>
      <c r="I132" s="6"/>
      <c r="J132" s="6"/>
      <c r="K132" s="11">
        <f t="shared" si="10"/>
        <v>83.16</v>
      </c>
      <c r="L132" s="10"/>
    </row>
    <row r="133" spans="1:12">
      <c r="A133" s="6">
        <f t="shared" si="11"/>
        <v>4</v>
      </c>
      <c r="B133" s="6" t="s">
        <v>11</v>
      </c>
      <c r="C133" s="8">
        <v>1401212436</v>
      </c>
      <c r="D133" s="6" t="str">
        <f>VLOOKUP(C133,[1]Sheet1!$A$1:$C$236,3,FALSE)</f>
        <v>商法</v>
      </c>
      <c r="E133" s="6">
        <f>0.6*VLOOKUP(C133,[1]Sheet1!$A$1:$C$236,2,FALSE)</f>
        <v>50.64</v>
      </c>
      <c r="F133" s="6">
        <v>9.98</v>
      </c>
      <c r="G133" s="6">
        <v>20</v>
      </c>
      <c r="H133" s="6">
        <v>1</v>
      </c>
      <c r="I133" s="6">
        <v>1</v>
      </c>
      <c r="J133" s="6"/>
      <c r="K133" s="11">
        <f t="shared" si="10"/>
        <v>82.62</v>
      </c>
      <c r="L133" s="10"/>
    </row>
    <row r="134" spans="1:12">
      <c r="A134" s="6">
        <f t="shared" si="11"/>
        <v>5</v>
      </c>
      <c r="B134" s="6" t="s">
        <v>11</v>
      </c>
      <c r="C134" s="6">
        <v>1401212483</v>
      </c>
      <c r="D134" s="6" t="str">
        <f>VLOOKUP(C134,[1]Sheet1!$A$1:$C$236,3,FALSE)</f>
        <v>商法</v>
      </c>
      <c r="E134" s="6">
        <f>0.6*VLOOKUP(C134,[1]Sheet1!$A$1:$C$236,2,FALSE)</f>
        <v>52.36</v>
      </c>
      <c r="F134" s="6">
        <v>9.82</v>
      </c>
      <c r="G134" s="6">
        <v>20</v>
      </c>
      <c r="H134" s="6">
        <v>0</v>
      </c>
      <c r="I134" s="6">
        <v>0</v>
      </c>
      <c r="J134" s="6">
        <v>0</v>
      </c>
      <c r="K134" s="11">
        <f t="shared" si="10"/>
        <v>82.18</v>
      </c>
      <c r="L134" s="10"/>
    </row>
    <row r="135" spans="1:12">
      <c r="A135" s="6">
        <f t="shared" si="11"/>
        <v>6</v>
      </c>
      <c r="B135" s="6" t="s">
        <v>11</v>
      </c>
      <c r="C135" s="8">
        <v>1401212437</v>
      </c>
      <c r="D135" s="6" t="str">
        <f>VLOOKUP(C135,[1]Sheet1!$A$1:$C$236,3,FALSE)</f>
        <v>商法</v>
      </c>
      <c r="E135" s="6">
        <f>0.6*VLOOKUP(C135,[1]Sheet1!$A$1:$C$236,2,FALSE)</f>
        <v>51.6</v>
      </c>
      <c r="F135" s="6">
        <v>9.9</v>
      </c>
      <c r="G135" s="6">
        <v>20</v>
      </c>
      <c r="H135" s="7">
        <v>0.5</v>
      </c>
      <c r="I135" s="6"/>
      <c r="J135" s="6"/>
      <c r="K135" s="11">
        <f t="shared" si="10"/>
        <v>82</v>
      </c>
      <c r="L135" s="10"/>
    </row>
    <row r="136" spans="1:12">
      <c r="A136" s="6">
        <f t="shared" si="11"/>
        <v>7</v>
      </c>
      <c r="B136" s="6" t="s">
        <v>11</v>
      </c>
      <c r="C136" s="6">
        <v>1401212589</v>
      </c>
      <c r="D136" s="6" t="str">
        <f>VLOOKUP(C136,[1]Sheet1!$A$1:$C$236,3,FALSE)</f>
        <v>商法</v>
      </c>
      <c r="E136" s="6">
        <f>0.6*VLOOKUP(C136,[1]Sheet1!$A$1:$C$236,2,FALSE)</f>
        <v>51.88</v>
      </c>
      <c r="F136" s="6">
        <v>9.84</v>
      </c>
      <c r="G136" s="6">
        <v>20</v>
      </c>
      <c r="H136" s="6">
        <v>0.25</v>
      </c>
      <c r="I136" s="6"/>
      <c r="J136" s="6"/>
      <c r="K136" s="11">
        <f t="shared" si="10"/>
        <v>81.97</v>
      </c>
      <c r="L136" s="10"/>
    </row>
    <row r="137" spans="1:12">
      <c r="A137" s="6">
        <f t="shared" si="11"/>
        <v>8</v>
      </c>
      <c r="B137" s="6" t="s">
        <v>11</v>
      </c>
      <c r="C137" s="6">
        <v>1401212522</v>
      </c>
      <c r="D137" s="6" t="str">
        <f>VLOOKUP(C137,[1]Sheet1!$A$1:$C$236,3,FALSE)</f>
        <v>商法</v>
      </c>
      <c r="E137" s="6">
        <f>0.6*VLOOKUP(C137,[1]Sheet1!$A$1:$C$236,2,FALSE)</f>
        <v>50.88</v>
      </c>
      <c r="F137" s="6">
        <v>9.62000000000001</v>
      </c>
      <c r="G137" s="6">
        <v>20</v>
      </c>
      <c r="H137" s="6">
        <v>0.5</v>
      </c>
      <c r="I137" s="6">
        <v>0.5</v>
      </c>
      <c r="J137" s="6">
        <v>0.4</v>
      </c>
      <c r="K137" s="11">
        <f t="shared" si="10"/>
        <v>81.9</v>
      </c>
      <c r="L137" s="10" t="s">
        <v>36</v>
      </c>
    </row>
    <row r="138" spans="1:12">
      <c r="A138" s="6">
        <f t="shared" si="11"/>
        <v>9</v>
      </c>
      <c r="B138" s="6" t="s">
        <v>11</v>
      </c>
      <c r="C138" s="6">
        <v>1401212523</v>
      </c>
      <c r="D138" s="6" t="str">
        <f>VLOOKUP(C138,[1]Sheet1!$A$1:$C$236,3,FALSE)</f>
        <v>商法</v>
      </c>
      <c r="E138" s="6">
        <f>0.6*VLOOKUP(C138,[1]Sheet1!$A$1:$C$236,2,FALSE)</f>
        <v>52.2</v>
      </c>
      <c r="F138" s="6">
        <v>9.28000000000002</v>
      </c>
      <c r="G138" s="6">
        <v>20</v>
      </c>
      <c r="H138" s="6">
        <v>0.25</v>
      </c>
      <c r="I138" s="6"/>
      <c r="J138" s="6"/>
      <c r="K138" s="11">
        <f t="shared" si="10"/>
        <v>81.73</v>
      </c>
      <c r="L138" s="10"/>
    </row>
    <row r="139" spans="1:12">
      <c r="A139" s="6">
        <f t="shared" si="11"/>
        <v>10</v>
      </c>
      <c r="B139" s="6" t="s">
        <v>11</v>
      </c>
      <c r="C139" s="6">
        <v>1401212591</v>
      </c>
      <c r="D139" s="6" t="str">
        <f>VLOOKUP(C139,[1]Sheet1!$A$1:$C$236,3,FALSE)</f>
        <v>商法</v>
      </c>
      <c r="E139" s="6">
        <f>0.6*VLOOKUP(C139,[1]Sheet1!$A$1:$C$236,2,FALSE)</f>
        <v>51.32</v>
      </c>
      <c r="F139" s="6">
        <v>10</v>
      </c>
      <c r="G139" s="6">
        <v>20</v>
      </c>
      <c r="H139" s="6"/>
      <c r="I139" s="6"/>
      <c r="J139" s="6"/>
      <c r="K139" s="11">
        <f t="shared" si="10"/>
        <v>81.32</v>
      </c>
      <c r="L139" s="10"/>
    </row>
    <row r="140" spans="1:12">
      <c r="A140" s="6">
        <f t="shared" si="11"/>
        <v>11</v>
      </c>
      <c r="B140" s="6" t="s">
        <v>11</v>
      </c>
      <c r="C140" s="6">
        <v>1401212519</v>
      </c>
      <c r="D140" s="6" t="str">
        <f>VLOOKUP(C140,[1]Sheet1!$A$1:$C$236,3,FALSE)</f>
        <v>商法</v>
      </c>
      <c r="E140" s="6">
        <f>0.6*VLOOKUP(C140,[1]Sheet1!$A$1:$C$236,2,FALSE)</f>
        <v>52.08</v>
      </c>
      <c r="F140" s="6">
        <v>9.06000000000002</v>
      </c>
      <c r="G140" s="6">
        <v>20</v>
      </c>
      <c r="H140" s="6"/>
      <c r="I140" s="6"/>
      <c r="J140" s="6"/>
      <c r="K140" s="11">
        <f t="shared" si="10"/>
        <v>81.14</v>
      </c>
      <c r="L140" s="10" t="s">
        <v>37</v>
      </c>
    </row>
    <row r="141" spans="1:12">
      <c r="A141" s="6">
        <f t="shared" si="11"/>
        <v>12</v>
      </c>
      <c r="B141" s="6" t="s">
        <v>11</v>
      </c>
      <c r="C141" s="6">
        <v>1401212481</v>
      </c>
      <c r="D141" s="6" t="str">
        <f>VLOOKUP(C141,[1]Sheet1!$A$1:$C$236,3,FALSE)</f>
        <v>商法</v>
      </c>
      <c r="E141" s="6">
        <f>0.6*VLOOKUP(C141,[1]Sheet1!$A$1:$C$236,2,FALSE)</f>
        <v>50.76</v>
      </c>
      <c r="F141" s="6">
        <v>9.14</v>
      </c>
      <c r="G141" s="6">
        <v>20</v>
      </c>
      <c r="H141" s="6">
        <v>0.65</v>
      </c>
      <c r="I141" s="6">
        <v>0</v>
      </c>
      <c r="J141" s="6">
        <v>0.2</v>
      </c>
      <c r="K141" s="11">
        <f t="shared" si="10"/>
        <v>80.75</v>
      </c>
      <c r="L141" s="10"/>
    </row>
    <row r="142" spans="1:12">
      <c r="A142" s="6">
        <f t="shared" si="11"/>
        <v>13</v>
      </c>
      <c r="B142" s="6" t="s">
        <v>11</v>
      </c>
      <c r="C142" s="8">
        <v>1401212417</v>
      </c>
      <c r="D142" s="6" t="str">
        <f>VLOOKUP(C142,[1]Sheet1!$A$1:$C$236,3,FALSE)</f>
        <v>商法</v>
      </c>
      <c r="E142" s="6">
        <f>0.6*VLOOKUP(C142,[1]Sheet1!$A$1:$C$236,2,FALSE)</f>
        <v>50.56</v>
      </c>
      <c r="F142" s="6">
        <v>9.9</v>
      </c>
      <c r="G142" s="6">
        <v>20</v>
      </c>
      <c r="H142" s="6">
        <v>0.25</v>
      </c>
      <c r="I142" s="6"/>
      <c r="J142" s="6"/>
      <c r="K142" s="11">
        <f t="shared" si="10"/>
        <v>80.71</v>
      </c>
      <c r="L142" s="10"/>
    </row>
    <row r="143" spans="1:12">
      <c r="A143" s="6">
        <f t="shared" si="11"/>
        <v>14</v>
      </c>
      <c r="B143" s="6" t="s">
        <v>11</v>
      </c>
      <c r="C143" s="6">
        <v>1401212606</v>
      </c>
      <c r="D143" s="6" t="str">
        <f>VLOOKUP(C143,[1]Sheet1!$A$1:$C$236,3,FALSE)</f>
        <v>商法</v>
      </c>
      <c r="E143" s="6">
        <f>0.6*VLOOKUP(C143,[1]Sheet1!$A$1:$C$236,2,FALSE)</f>
        <v>49.96</v>
      </c>
      <c r="F143" s="6">
        <v>9.74</v>
      </c>
      <c r="G143" s="6">
        <v>20</v>
      </c>
      <c r="H143" s="6">
        <v>0.3</v>
      </c>
      <c r="I143" s="6">
        <v>0.55</v>
      </c>
      <c r="J143" s="6"/>
      <c r="K143" s="11">
        <f t="shared" si="10"/>
        <v>80.55</v>
      </c>
      <c r="L143" s="10"/>
    </row>
    <row r="144" spans="1:12">
      <c r="A144" s="6">
        <f t="shared" si="11"/>
        <v>15</v>
      </c>
      <c r="B144" s="6" t="s">
        <v>11</v>
      </c>
      <c r="C144" s="6">
        <v>1401212473</v>
      </c>
      <c r="D144" s="6" t="str">
        <f>VLOOKUP(C144,[1]Sheet1!$A$1:$C$236,3,FALSE)</f>
        <v>商法</v>
      </c>
      <c r="E144" s="6">
        <f>0.6*VLOOKUP(C144,[1]Sheet1!$A$1:$C$236,2,FALSE)</f>
        <v>50.68</v>
      </c>
      <c r="F144" s="6">
        <v>9.72</v>
      </c>
      <c r="G144" s="6">
        <v>20</v>
      </c>
      <c r="H144" s="6">
        <v>0</v>
      </c>
      <c r="I144" s="6">
        <v>0</v>
      </c>
      <c r="J144" s="6">
        <v>0</v>
      </c>
      <c r="K144" s="11">
        <f t="shared" si="10"/>
        <v>80.4</v>
      </c>
      <c r="L144" s="10"/>
    </row>
    <row r="145" spans="1:12">
      <c r="A145" s="6">
        <f t="shared" si="11"/>
        <v>16</v>
      </c>
      <c r="B145" s="6" t="s">
        <v>11</v>
      </c>
      <c r="C145" s="6">
        <v>1401212557</v>
      </c>
      <c r="D145" s="6" t="str">
        <f>VLOOKUP(C145,[1]Sheet1!$A$1:$C$236,3,FALSE)</f>
        <v>商法</v>
      </c>
      <c r="E145" s="6">
        <f>0.6*VLOOKUP(C145,[1]Sheet1!$A$1:$C$236,2,FALSE)</f>
        <v>50.72</v>
      </c>
      <c r="F145" s="6">
        <v>9.40000000000001</v>
      </c>
      <c r="G145" s="6">
        <v>20</v>
      </c>
      <c r="H145" s="6"/>
      <c r="I145" s="6"/>
      <c r="J145" s="6"/>
      <c r="K145" s="11">
        <f t="shared" si="10"/>
        <v>80.12</v>
      </c>
      <c r="L145" s="10"/>
    </row>
    <row r="146" spans="1:12">
      <c r="A146" s="6">
        <f t="shared" si="11"/>
        <v>17</v>
      </c>
      <c r="B146" s="6" t="s">
        <v>11</v>
      </c>
      <c r="C146" s="6">
        <v>1401212579</v>
      </c>
      <c r="D146" s="6" t="str">
        <f>VLOOKUP(C146,[1]Sheet1!$A$1:$C$236,3,FALSE)</f>
        <v>商法</v>
      </c>
      <c r="E146" s="6">
        <f>0.6*VLOOKUP(C146,[1]Sheet1!$A$1:$C$236,2,FALSE)</f>
        <v>50.04</v>
      </c>
      <c r="F146" s="6">
        <v>8.92</v>
      </c>
      <c r="G146" s="6">
        <v>20</v>
      </c>
      <c r="H146" s="6"/>
      <c r="I146" s="6"/>
      <c r="J146" s="6"/>
      <c r="K146" s="11">
        <f t="shared" si="10"/>
        <v>78.96</v>
      </c>
      <c r="L146" s="10"/>
    </row>
    <row r="147" spans="1:12">
      <c r="A147" s="6">
        <f t="shared" si="11"/>
        <v>18</v>
      </c>
      <c r="B147" s="6" t="s">
        <v>11</v>
      </c>
      <c r="C147" s="6">
        <v>1401212489</v>
      </c>
      <c r="D147" s="6" t="str">
        <f>VLOOKUP(C147,[1]Sheet1!$A$1:$C$236,3,FALSE)</f>
        <v>商法</v>
      </c>
      <c r="E147" s="6">
        <f>0.6*VLOOKUP(C147,[1]Sheet1!$A$1:$C$236,2,FALSE)</f>
        <v>48.76</v>
      </c>
      <c r="F147" s="6">
        <v>9.84</v>
      </c>
      <c r="G147" s="6">
        <v>20</v>
      </c>
      <c r="H147" s="6">
        <v>0</v>
      </c>
      <c r="I147" s="6">
        <v>0</v>
      </c>
      <c r="J147" s="6">
        <v>0</v>
      </c>
      <c r="K147" s="11">
        <f t="shared" si="10"/>
        <v>78.6</v>
      </c>
      <c r="L147" s="10"/>
    </row>
    <row r="148" spans="1:12">
      <c r="A148" s="6">
        <f t="shared" si="11"/>
        <v>19</v>
      </c>
      <c r="B148" s="6" t="s">
        <v>11</v>
      </c>
      <c r="C148" s="6">
        <v>1401212542</v>
      </c>
      <c r="D148" s="6" t="str">
        <f>VLOOKUP(C148,[1]Sheet1!$A$1:$C$236,3,FALSE)</f>
        <v>商法</v>
      </c>
      <c r="E148" s="6">
        <f>0.6*VLOOKUP(C148,[1]Sheet1!$A$1:$C$236,2,FALSE)</f>
        <v>48.88</v>
      </c>
      <c r="F148" s="6">
        <v>9.52000000000001</v>
      </c>
      <c r="G148" s="6">
        <v>20</v>
      </c>
      <c r="H148" s="6"/>
      <c r="I148" s="6"/>
      <c r="J148" s="6"/>
      <c r="K148" s="11">
        <f t="shared" si="10"/>
        <v>78.4</v>
      </c>
      <c r="L148" s="10"/>
    </row>
    <row r="149" spans="1:12">
      <c r="A149" s="6">
        <f t="shared" si="11"/>
        <v>20</v>
      </c>
      <c r="B149" s="6" t="s">
        <v>11</v>
      </c>
      <c r="C149" s="8">
        <v>1401212396</v>
      </c>
      <c r="D149" s="6" t="str">
        <f>VLOOKUP(C149,[1]Sheet1!$A$1:$C$236,3,FALSE)</f>
        <v>商法</v>
      </c>
      <c r="E149" s="6">
        <f>0.6*VLOOKUP(C149,[1]Sheet1!$A$1:$C$236,2,FALSE)</f>
        <v>48.44</v>
      </c>
      <c r="F149" s="6">
        <v>9.84</v>
      </c>
      <c r="G149" s="6">
        <v>20</v>
      </c>
      <c r="H149" s="6"/>
      <c r="I149" s="6"/>
      <c r="J149" s="6"/>
      <c r="K149" s="11">
        <f t="shared" si="10"/>
        <v>78.28</v>
      </c>
      <c r="L149" s="10"/>
    </row>
    <row r="150" spans="1:12">
      <c r="A150" s="6">
        <f t="shared" si="11"/>
        <v>21</v>
      </c>
      <c r="B150" s="6" t="s">
        <v>11</v>
      </c>
      <c r="C150" s="6">
        <v>1401212510</v>
      </c>
      <c r="D150" s="6" t="str">
        <f>VLOOKUP(C150,[1]Sheet1!$A$1:$C$236,3,FALSE)</f>
        <v>商法</v>
      </c>
      <c r="E150" s="6">
        <f>0.6*VLOOKUP(C150,[1]Sheet1!$A$1:$C$236,2,FALSE)</f>
        <v>49.2</v>
      </c>
      <c r="F150" s="6">
        <v>9.04</v>
      </c>
      <c r="G150" s="6">
        <v>20</v>
      </c>
      <c r="H150" s="6">
        <v>0</v>
      </c>
      <c r="I150" s="6">
        <v>0</v>
      </c>
      <c r="J150" s="6">
        <v>0</v>
      </c>
      <c r="K150" s="11">
        <f t="shared" si="10"/>
        <v>78.24</v>
      </c>
      <c r="L150" s="10"/>
    </row>
    <row r="151" spans="1:12">
      <c r="A151" s="6">
        <f t="shared" si="11"/>
        <v>22</v>
      </c>
      <c r="B151" s="6" t="s">
        <v>11</v>
      </c>
      <c r="C151" s="6">
        <v>1401212635</v>
      </c>
      <c r="D151" s="6" t="str">
        <f>VLOOKUP(C151,[1]Sheet1!$A$1:$C$236,3,FALSE)</f>
        <v>商法</v>
      </c>
      <c r="E151" s="6">
        <f>0.6*VLOOKUP(C151,[1]Sheet1!$A$1:$C$236,2,FALSE)</f>
        <v>48.52</v>
      </c>
      <c r="F151" s="6">
        <v>9.28</v>
      </c>
      <c r="G151" s="6">
        <v>20</v>
      </c>
      <c r="H151" s="6"/>
      <c r="I151" s="6"/>
      <c r="J151" s="6"/>
      <c r="K151" s="11">
        <f t="shared" si="10"/>
        <v>77.8</v>
      </c>
      <c r="L151" s="10"/>
    </row>
    <row r="152" spans="1:12">
      <c r="A152" s="6">
        <f t="shared" si="11"/>
        <v>23</v>
      </c>
      <c r="B152" s="6" t="s">
        <v>11</v>
      </c>
      <c r="C152" s="8">
        <v>1401212448</v>
      </c>
      <c r="D152" s="6" t="str">
        <f>VLOOKUP(C152,[1]Sheet1!$A$1:$C$236,3,FALSE)</f>
        <v>商法</v>
      </c>
      <c r="E152" s="6">
        <f>0.6*VLOOKUP(C152,[1]Sheet1!$A$1:$C$236,2,FALSE)</f>
        <v>47.8</v>
      </c>
      <c r="F152" s="6">
        <v>9.8</v>
      </c>
      <c r="G152" s="6">
        <v>20</v>
      </c>
      <c r="H152" s="6"/>
      <c r="I152" s="6"/>
      <c r="J152" s="6"/>
      <c r="K152" s="11">
        <f t="shared" si="10"/>
        <v>77.6</v>
      </c>
      <c r="L152" s="10"/>
    </row>
    <row r="153" spans="1:12">
      <c r="A153" s="6">
        <f t="shared" si="11"/>
        <v>24</v>
      </c>
      <c r="B153" s="6" t="s">
        <v>11</v>
      </c>
      <c r="C153" s="6">
        <v>1401212495</v>
      </c>
      <c r="D153" s="6" t="str">
        <f>VLOOKUP(C153,[1]Sheet1!$A$1:$C$236,3,FALSE)</f>
        <v>商法</v>
      </c>
      <c r="E153" s="6">
        <f>0.6*VLOOKUP(C153,[1]Sheet1!$A$1:$C$236,2,FALSE)</f>
        <v>48</v>
      </c>
      <c r="F153" s="6">
        <v>9.58</v>
      </c>
      <c r="G153" s="6">
        <v>20</v>
      </c>
      <c r="H153" s="6">
        <v>0</v>
      </c>
      <c r="I153" s="6">
        <v>0</v>
      </c>
      <c r="J153" s="6">
        <v>0</v>
      </c>
      <c r="K153" s="11">
        <f t="shared" si="10"/>
        <v>77.58</v>
      </c>
      <c r="L153" s="10"/>
    </row>
    <row r="154" spans="1:12">
      <c r="A154" s="6">
        <f t="shared" si="11"/>
        <v>25</v>
      </c>
      <c r="B154" s="6" t="s">
        <v>11</v>
      </c>
      <c r="C154" s="6">
        <v>1401212619</v>
      </c>
      <c r="D154" s="6" t="str">
        <f>VLOOKUP(C154,[1]Sheet1!$A$1:$C$236,3,FALSE)</f>
        <v>商法</v>
      </c>
      <c r="E154" s="6">
        <f>0.6*VLOOKUP(C154,[1]Sheet1!$A$1:$C$236,2,FALSE)</f>
        <v>47.76</v>
      </c>
      <c r="F154" s="6">
        <v>9.74</v>
      </c>
      <c r="G154" s="6">
        <v>20</v>
      </c>
      <c r="H154" s="6"/>
      <c r="I154" s="6"/>
      <c r="J154" s="6"/>
      <c r="K154" s="11">
        <f t="shared" si="10"/>
        <v>77.5</v>
      </c>
      <c r="L154" s="10"/>
    </row>
    <row r="155" spans="1:12">
      <c r="A155" s="6">
        <f t="shared" si="11"/>
        <v>26</v>
      </c>
      <c r="B155" s="6" t="s">
        <v>11</v>
      </c>
      <c r="C155" s="6">
        <v>1401212526</v>
      </c>
      <c r="D155" s="6" t="str">
        <f>VLOOKUP(C155,[1]Sheet1!$A$1:$C$236,3,FALSE)</f>
        <v>商法</v>
      </c>
      <c r="E155" s="6">
        <f>0.6*VLOOKUP(C155,[1]Sheet1!$A$1:$C$236,2,FALSE)</f>
        <v>48.24</v>
      </c>
      <c r="F155" s="6">
        <v>9.06000000000002</v>
      </c>
      <c r="G155" s="6">
        <v>20</v>
      </c>
      <c r="H155" s="6"/>
      <c r="I155" s="6"/>
      <c r="J155" s="6"/>
      <c r="K155" s="11">
        <f t="shared" si="10"/>
        <v>77.3</v>
      </c>
      <c r="L155" s="10"/>
    </row>
    <row r="156" spans="1:12">
      <c r="A156" s="6">
        <f t="shared" si="11"/>
        <v>27</v>
      </c>
      <c r="B156" s="6" t="s">
        <v>11</v>
      </c>
      <c r="C156" s="6">
        <v>1401212468</v>
      </c>
      <c r="D156" s="6" t="str">
        <f>VLOOKUP(C156,[1]Sheet1!$A$1:$C$236,3,FALSE)</f>
        <v>商法</v>
      </c>
      <c r="E156" s="6">
        <f>0.6*VLOOKUP(C156,[1]Sheet1!$A$1:$C$236,2,FALSE)</f>
        <v>47.92</v>
      </c>
      <c r="F156" s="6">
        <v>9.28</v>
      </c>
      <c r="G156" s="6">
        <v>20</v>
      </c>
      <c r="H156" s="6">
        <v>0</v>
      </c>
      <c r="I156" s="6">
        <v>0</v>
      </c>
      <c r="J156" s="6">
        <v>0</v>
      </c>
      <c r="K156" s="11">
        <f t="shared" si="10"/>
        <v>77.2</v>
      </c>
      <c r="L156" s="10"/>
    </row>
    <row r="157" spans="1:12">
      <c r="A157" s="6">
        <f t="shared" si="11"/>
        <v>28</v>
      </c>
      <c r="B157" s="6" t="s">
        <v>11</v>
      </c>
      <c r="C157" s="6">
        <v>1401212563</v>
      </c>
      <c r="D157" s="6" t="str">
        <f>VLOOKUP(C157,[1]Sheet1!$A$1:$C$236,3,FALSE)</f>
        <v>商法</v>
      </c>
      <c r="E157" s="6">
        <f>0.6*VLOOKUP(C157,[1]Sheet1!$A$1:$C$236,2,FALSE)</f>
        <v>47.64</v>
      </c>
      <c r="F157" s="6">
        <v>9.52000000000001</v>
      </c>
      <c r="G157" s="6">
        <v>20</v>
      </c>
      <c r="H157" s="6"/>
      <c r="I157" s="6"/>
      <c r="J157" s="6"/>
      <c r="K157" s="11">
        <f t="shared" si="10"/>
        <v>77.16</v>
      </c>
      <c r="L157" s="10"/>
    </row>
    <row r="158" spans="1:12">
      <c r="A158" s="6">
        <f t="shared" si="11"/>
        <v>29</v>
      </c>
      <c r="B158" s="6" t="s">
        <v>11</v>
      </c>
      <c r="C158" s="6">
        <v>1401212512</v>
      </c>
      <c r="D158" s="6" t="str">
        <f>VLOOKUP(C158,[1]Sheet1!$A$1:$C$236,3,FALSE)</f>
        <v>商法</v>
      </c>
      <c r="E158" s="6">
        <f>0.6*VLOOKUP(C158,[1]Sheet1!$A$1:$C$236,2,FALSE)</f>
        <v>47.68</v>
      </c>
      <c r="F158" s="6">
        <v>9.28</v>
      </c>
      <c r="G158" s="6">
        <v>20</v>
      </c>
      <c r="H158" s="6">
        <v>0</v>
      </c>
      <c r="I158" s="6">
        <v>0</v>
      </c>
      <c r="J158" s="6">
        <v>0</v>
      </c>
      <c r="K158" s="11">
        <f t="shared" si="10"/>
        <v>76.96</v>
      </c>
      <c r="L158" s="10"/>
    </row>
    <row r="159" spans="1:12">
      <c r="A159" s="6">
        <f t="shared" si="11"/>
        <v>30</v>
      </c>
      <c r="B159" s="6" t="s">
        <v>11</v>
      </c>
      <c r="C159" s="6">
        <v>1401212562</v>
      </c>
      <c r="D159" s="6" t="str">
        <f>VLOOKUP(C159,[1]Sheet1!$A$1:$C$236,3,FALSE)</f>
        <v>商法</v>
      </c>
      <c r="E159" s="6">
        <f>0.6*VLOOKUP(C159,[1]Sheet1!$A$1:$C$236,2,FALSE)</f>
        <v>46.44</v>
      </c>
      <c r="F159" s="6">
        <v>9.88</v>
      </c>
      <c r="G159" s="6">
        <v>20</v>
      </c>
      <c r="H159" s="6"/>
      <c r="I159" s="6"/>
      <c r="J159" s="6"/>
      <c r="K159" s="11">
        <f t="shared" si="10"/>
        <v>76.32</v>
      </c>
      <c r="L159" s="10"/>
    </row>
    <row r="160" spans="1:12">
      <c r="A160" s="6">
        <f t="shared" si="11"/>
        <v>31</v>
      </c>
      <c r="B160" s="6" t="s">
        <v>11</v>
      </c>
      <c r="C160" s="6">
        <v>1401212624</v>
      </c>
      <c r="D160" s="6" t="str">
        <f>VLOOKUP(C160,[1]Sheet1!$A$1:$C$236,3,FALSE)</f>
        <v>商法</v>
      </c>
      <c r="E160" s="6">
        <f>0.6*VLOOKUP(C160,[1]Sheet1!$A$1:$C$236,2,FALSE)</f>
        <v>46.48</v>
      </c>
      <c r="F160" s="6">
        <v>9.74</v>
      </c>
      <c r="G160" s="6">
        <v>20</v>
      </c>
      <c r="H160" s="6"/>
      <c r="I160" s="6"/>
      <c r="J160" s="6"/>
      <c r="K160" s="11">
        <f t="shared" si="10"/>
        <v>76.22</v>
      </c>
      <c r="L160" s="10"/>
    </row>
    <row r="161" spans="1:12">
      <c r="A161" s="6">
        <f>RANK(K161,K$161:K$188,0)</f>
        <v>1</v>
      </c>
      <c r="B161" s="6" t="s">
        <v>11</v>
      </c>
      <c r="C161" s="6">
        <v>1401212533</v>
      </c>
      <c r="D161" s="6" t="str">
        <f>VLOOKUP(C161,[1]Sheet1!$A$1:$C$236,3,FALSE)</f>
        <v>市场竞争</v>
      </c>
      <c r="E161" s="6">
        <f>0.6*VLOOKUP(C161,[1]Sheet1!$A$1:$C$236,2,FALSE)</f>
        <v>55.5375</v>
      </c>
      <c r="F161" s="6">
        <v>9.58000000000001</v>
      </c>
      <c r="G161" s="6">
        <v>20</v>
      </c>
      <c r="H161" s="6"/>
      <c r="I161" s="6">
        <v>0.25</v>
      </c>
      <c r="J161" s="6">
        <v>0.083</v>
      </c>
      <c r="K161" s="11">
        <f t="shared" si="10"/>
        <v>85.4505</v>
      </c>
      <c r="L161" s="10"/>
    </row>
    <row r="162" spans="1:12">
      <c r="A162" s="6">
        <f t="shared" ref="A162:A189" si="12">RANK(K162,K$161:K$188,0)</f>
        <v>2</v>
      </c>
      <c r="B162" s="6" t="s">
        <v>11</v>
      </c>
      <c r="C162" s="6">
        <v>1401212626</v>
      </c>
      <c r="D162" s="6" t="str">
        <f>VLOOKUP(C162,[1]Sheet1!$A$1:$C$236,3,FALSE)</f>
        <v>市场竞争</v>
      </c>
      <c r="E162" s="6">
        <f>0.6*VLOOKUP(C162,[1]Sheet1!$A$1:$C$236,2,FALSE)</f>
        <v>54.7875</v>
      </c>
      <c r="F162" s="6">
        <v>9.28</v>
      </c>
      <c r="G162" s="6">
        <v>20</v>
      </c>
      <c r="H162" s="6"/>
      <c r="I162" s="6"/>
      <c r="J162" s="6"/>
      <c r="K162" s="11">
        <f t="shared" si="10"/>
        <v>84.0675</v>
      </c>
      <c r="L162" s="10"/>
    </row>
    <row r="163" spans="1:12">
      <c r="A163" s="6">
        <f t="shared" si="12"/>
        <v>3</v>
      </c>
      <c r="B163" s="6" t="s">
        <v>11</v>
      </c>
      <c r="C163" s="8">
        <v>1401212406</v>
      </c>
      <c r="D163" s="6" t="str">
        <f>VLOOKUP(C163,[1]Sheet1!$A$1:$C$236,3,FALSE)</f>
        <v>市场竞争</v>
      </c>
      <c r="E163" s="6">
        <f>0.6*VLOOKUP(C163,[1]Sheet1!$A$1:$C$236,2,FALSE)</f>
        <v>52.0125</v>
      </c>
      <c r="F163" s="6">
        <v>9.8</v>
      </c>
      <c r="G163" s="6">
        <v>20</v>
      </c>
      <c r="H163" s="6"/>
      <c r="I163" s="6">
        <v>1.7</v>
      </c>
      <c r="J163" s="6"/>
      <c r="K163" s="11">
        <f t="shared" si="10"/>
        <v>83.5125</v>
      </c>
      <c r="L163" s="10"/>
    </row>
    <row r="164" spans="1:12">
      <c r="A164" s="6">
        <f t="shared" si="12"/>
        <v>4</v>
      </c>
      <c r="B164" s="6" t="s">
        <v>11</v>
      </c>
      <c r="C164" s="8">
        <v>1401212423</v>
      </c>
      <c r="D164" s="6" t="str">
        <f>VLOOKUP(C164,[1]Sheet1!$A$1:$C$236,3,FALSE)</f>
        <v>市场竞争</v>
      </c>
      <c r="E164" s="6">
        <f>0.6*VLOOKUP(C164,[1]Sheet1!$A$1:$C$236,2,FALSE)</f>
        <v>53.55</v>
      </c>
      <c r="F164" s="6">
        <v>9.58</v>
      </c>
      <c r="G164" s="6">
        <v>20</v>
      </c>
      <c r="H164" s="6"/>
      <c r="I164" s="6"/>
      <c r="J164" s="6"/>
      <c r="K164" s="11">
        <f t="shared" si="10"/>
        <v>83.13</v>
      </c>
      <c r="L164" s="10"/>
    </row>
    <row r="165" spans="1:12">
      <c r="A165" s="6">
        <f t="shared" si="12"/>
        <v>5</v>
      </c>
      <c r="B165" s="6" t="s">
        <v>11</v>
      </c>
      <c r="C165" s="8">
        <v>1401212419</v>
      </c>
      <c r="D165" s="6" t="str">
        <f>VLOOKUP(C165,[1]Sheet1!$A$1:$C$236,3,FALSE)</f>
        <v>市场竞争</v>
      </c>
      <c r="E165" s="6">
        <f>0.6*VLOOKUP(C165,[1]Sheet1!$A$1:$C$236,2,FALSE)</f>
        <v>53.625</v>
      </c>
      <c r="F165" s="6">
        <v>9.32000000000001</v>
      </c>
      <c r="G165" s="6">
        <v>20</v>
      </c>
      <c r="H165" s="6"/>
      <c r="I165" s="6"/>
      <c r="J165" s="6"/>
      <c r="K165" s="11">
        <f t="shared" si="10"/>
        <v>82.945</v>
      </c>
      <c r="L165" s="10"/>
    </row>
    <row r="166" spans="1:12">
      <c r="A166" s="6">
        <f t="shared" si="12"/>
        <v>6</v>
      </c>
      <c r="B166" s="6" t="s">
        <v>11</v>
      </c>
      <c r="C166" s="6">
        <v>1401212543</v>
      </c>
      <c r="D166" s="6" t="str">
        <f>VLOOKUP(C166,[1]Sheet1!$A$1:$C$236,3,FALSE)</f>
        <v>市场竞争</v>
      </c>
      <c r="E166" s="6">
        <f>0.6*VLOOKUP(C166,[1]Sheet1!$A$1:$C$236,2,FALSE)</f>
        <v>53.475</v>
      </c>
      <c r="F166" s="6">
        <v>9.28000000000002</v>
      </c>
      <c r="G166" s="6">
        <v>20</v>
      </c>
      <c r="H166" s="6"/>
      <c r="I166" s="6"/>
      <c r="J166" s="6"/>
      <c r="K166" s="11">
        <f t="shared" si="10"/>
        <v>82.755</v>
      </c>
      <c r="L166" s="10"/>
    </row>
    <row r="167" spans="1:12">
      <c r="A167" s="6">
        <f t="shared" si="12"/>
        <v>7</v>
      </c>
      <c r="B167" s="6" t="s">
        <v>11</v>
      </c>
      <c r="C167" s="8">
        <v>1401212422</v>
      </c>
      <c r="D167" s="6" t="str">
        <f>VLOOKUP(C167,[1]Sheet1!$A$1:$C$236,3,FALSE)</f>
        <v>市场竞争</v>
      </c>
      <c r="E167" s="6">
        <f>0.6*VLOOKUP(C167,[1]Sheet1!$A$1:$C$236,2,FALSE)</f>
        <v>52.7625</v>
      </c>
      <c r="F167" s="6">
        <v>9.58</v>
      </c>
      <c r="G167" s="6">
        <v>20</v>
      </c>
      <c r="H167" s="6"/>
      <c r="I167" s="6"/>
      <c r="J167" s="6"/>
      <c r="K167" s="11">
        <f t="shared" si="10"/>
        <v>82.3425</v>
      </c>
      <c r="L167" s="10"/>
    </row>
    <row r="168" spans="1:12">
      <c r="A168" s="6">
        <f t="shared" si="12"/>
        <v>8</v>
      </c>
      <c r="B168" s="6" t="s">
        <v>11</v>
      </c>
      <c r="C168" s="6">
        <v>1401212615</v>
      </c>
      <c r="D168" s="6" t="str">
        <f>VLOOKUP(C168,[1]Sheet1!$A$1:$C$236,3,FALSE)</f>
        <v>市场竞争</v>
      </c>
      <c r="E168" s="6">
        <f>0.6*VLOOKUP(C168,[1]Sheet1!$A$1:$C$236,2,FALSE)</f>
        <v>52.5375</v>
      </c>
      <c r="F168" s="6">
        <v>9.74</v>
      </c>
      <c r="G168" s="6">
        <v>20</v>
      </c>
      <c r="H168" s="6"/>
      <c r="I168" s="6"/>
      <c r="J168" s="6"/>
      <c r="K168" s="11">
        <f t="shared" si="10"/>
        <v>82.2775</v>
      </c>
      <c r="L168" s="10"/>
    </row>
    <row r="169" spans="1:12">
      <c r="A169" s="6">
        <f t="shared" si="12"/>
        <v>9</v>
      </c>
      <c r="B169" s="6" t="s">
        <v>11</v>
      </c>
      <c r="C169" s="6">
        <v>1401212498</v>
      </c>
      <c r="D169" s="6" t="str">
        <f>VLOOKUP(C169,[1]Sheet1!$A$1:$C$236,3,FALSE)</f>
        <v>市场竞争</v>
      </c>
      <c r="E169" s="6">
        <f>0.6*VLOOKUP(C169,[1]Sheet1!$A$1:$C$236,2,FALSE)</f>
        <v>53.025</v>
      </c>
      <c r="F169" s="6">
        <v>9.1</v>
      </c>
      <c r="G169" s="6">
        <v>20</v>
      </c>
      <c r="H169" s="6">
        <v>0</v>
      </c>
      <c r="I169" s="6">
        <v>0</v>
      </c>
      <c r="J169" s="6">
        <v>0</v>
      </c>
      <c r="K169" s="11">
        <f t="shared" si="10"/>
        <v>82.125</v>
      </c>
      <c r="L169" s="10"/>
    </row>
    <row r="170" spans="1:12">
      <c r="A170" s="6">
        <f t="shared" si="12"/>
        <v>10</v>
      </c>
      <c r="B170" s="6" t="s">
        <v>11</v>
      </c>
      <c r="C170" s="6">
        <v>1401212524</v>
      </c>
      <c r="D170" s="6" t="str">
        <f>VLOOKUP(C170,[1]Sheet1!$A$1:$C$236,3,FALSE)</f>
        <v>市场竞争</v>
      </c>
      <c r="E170" s="6">
        <f>0.6*VLOOKUP(C170,[1]Sheet1!$A$1:$C$236,2,FALSE)</f>
        <v>52.2</v>
      </c>
      <c r="F170" s="6">
        <v>9.16000000000002</v>
      </c>
      <c r="G170" s="6">
        <v>20</v>
      </c>
      <c r="H170" s="6">
        <v>0.25</v>
      </c>
      <c r="I170" s="6">
        <v>0.5</v>
      </c>
      <c r="J170" s="6"/>
      <c r="K170" s="11">
        <f t="shared" si="10"/>
        <v>82.11</v>
      </c>
      <c r="L170" s="10"/>
    </row>
    <row r="171" spans="1:12">
      <c r="A171" s="6">
        <f t="shared" si="12"/>
        <v>11</v>
      </c>
      <c r="B171" s="6" t="s">
        <v>11</v>
      </c>
      <c r="C171" s="6">
        <v>1401212520</v>
      </c>
      <c r="D171" s="6" t="str">
        <f>VLOOKUP(C171,[1]Sheet1!$A$1:$C$236,3,FALSE)</f>
        <v>市场竞争</v>
      </c>
      <c r="E171" s="6">
        <f>0.6*VLOOKUP(C171,[1]Sheet1!$A$1:$C$236,2,FALSE)</f>
        <v>51.975</v>
      </c>
      <c r="F171" s="6">
        <v>9.96</v>
      </c>
      <c r="G171" s="6">
        <v>20</v>
      </c>
      <c r="H171" s="6"/>
      <c r="I171" s="6"/>
      <c r="J171" s="6"/>
      <c r="K171" s="11">
        <f t="shared" si="10"/>
        <v>81.935</v>
      </c>
      <c r="L171" s="10" t="s">
        <v>38</v>
      </c>
    </row>
    <row r="172" spans="1:12">
      <c r="A172" s="6">
        <f t="shared" si="12"/>
        <v>12</v>
      </c>
      <c r="B172" s="6" t="s">
        <v>11</v>
      </c>
      <c r="C172" s="8">
        <v>1401212410</v>
      </c>
      <c r="D172" s="6" t="str">
        <f>VLOOKUP(C172,[1]Sheet1!$A$1:$C$236,3,FALSE)</f>
        <v>市场竞争</v>
      </c>
      <c r="E172" s="6">
        <f>0.6*VLOOKUP(C172,[1]Sheet1!$A$1:$C$236,2,FALSE)</f>
        <v>52.425</v>
      </c>
      <c r="F172" s="6">
        <v>9.18</v>
      </c>
      <c r="G172" s="6">
        <v>20</v>
      </c>
      <c r="H172" s="6"/>
      <c r="I172" s="6"/>
      <c r="J172" s="6"/>
      <c r="K172" s="11">
        <f t="shared" si="10"/>
        <v>81.605</v>
      </c>
      <c r="L172" s="10"/>
    </row>
    <row r="173" spans="1:12">
      <c r="A173" s="6">
        <f t="shared" si="12"/>
        <v>13</v>
      </c>
      <c r="B173" s="6" t="s">
        <v>11</v>
      </c>
      <c r="C173" s="6">
        <v>1401212479</v>
      </c>
      <c r="D173" s="6" t="str">
        <f>VLOOKUP(C173,[1]Sheet1!$A$1:$C$236,3,FALSE)</f>
        <v>市场竞争</v>
      </c>
      <c r="E173" s="6">
        <f>0.6*VLOOKUP(C173,[1]Sheet1!$A$1:$C$236,2,FALSE)</f>
        <v>51.375</v>
      </c>
      <c r="F173" s="6">
        <v>9.82</v>
      </c>
      <c r="G173" s="6">
        <v>20</v>
      </c>
      <c r="H173" s="6">
        <v>0</v>
      </c>
      <c r="I173" s="6">
        <v>0</v>
      </c>
      <c r="J173" s="6">
        <v>0</v>
      </c>
      <c r="K173" s="11">
        <f t="shared" si="10"/>
        <v>81.195</v>
      </c>
      <c r="L173" s="10"/>
    </row>
    <row r="174" spans="1:12">
      <c r="A174" s="6">
        <f t="shared" si="12"/>
        <v>14</v>
      </c>
      <c r="B174" s="6" t="s">
        <v>11</v>
      </c>
      <c r="C174" s="8">
        <v>1401212433</v>
      </c>
      <c r="D174" s="6" t="str">
        <f>VLOOKUP(C174,[1]Sheet1!$A$1:$C$236,3,FALSE)</f>
        <v>市场竞争</v>
      </c>
      <c r="E174" s="6">
        <f>0.6*VLOOKUP(C174,[1]Sheet1!$A$1:$C$236,2,FALSE)</f>
        <v>51.45</v>
      </c>
      <c r="F174" s="6">
        <v>9.64</v>
      </c>
      <c r="G174" s="6">
        <v>20</v>
      </c>
      <c r="H174" s="6"/>
      <c r="I174" s="6"/>
      <c r="J174" s="6"/>
      <c r="K174" s="11">
        <f t="shared" si="10"/>
        <v>81.09</v>
      </c>
      <c r="L174" s="10"/>
    </row>
    <row r="175" spans="1:12">
      <c r="A175" s="6">
        <f t="shared" si="12"/>
        <v>16</v>
      </c>
      <c r="B175" s="6" t="s">
        <v>11</v>
      </c>
      <c r="C175" s="8">
        <v>1401212442</v>
      </c>
      <c r="D175" s="6" t="str">
        <f>VLOOKUP(C175,[1]Sheet1!$A$1:$C$236,3,FALSE)</f>
        <v>市场竞争</v>
      </c>
      <c r="E175" s="6">
        <f>0.6*VLOOKUP(C175,[1]Sheet1!$A$1:$C$236,2,FALSE)</f>
        <v>49.95</v>
      </c>
      <c r="F175" s="6">
        <v>9.60000000000001</v>
      </c>
      <c r="G175" s="6">
        <v>20</v>
      </c>
      <c r="H175" s="6">
        <v>1</v>
      </c>
      <c r="I175" s="6"/>
      <c r="J175" s="6"/>
      <c r="K175" s="11">
        <f t="shared" si="10"/>
        <v>80.55</v>
      </c>
      <c r="L175" s="10"/>
    </row>
    <row r="176" spans="1:12">
      <c r="A176" s="6">
        <f t="shared" si="12"/>
        <v>17</v>
      </c>
      <c r="B176" s="6" t="s">
        <v>11</v>
      </c>
      <c r="C176" s="6">
        <v>1401212459</v>
      </c>
      <c r="D176" s="6" t="str">
        <f>VLOOKUP(C176,[1]Sheet1!$A$1:$C$236,3,FALSE)</f>
        <v>市场竞争</v>
      </c>
      <c r="E176" s="6">
        <f>0.6*VLOOKUP(C176,[1]Sheet1!$A$1:$C$236,2,FALSE)</f>
        <v>50.9625</v>
      </c>
      <c r="F176" s="6">
        <v>9.58</v>
      </c>
      <c r="G176" s="6">
        <v>20</v>
      </c>
      <c r="H176" s="6">
        <v>0</v>
      </c>
      <c r="I176" s="6">
        <v>0</v>
      </c>
      <c r="J176" s="6">
        <v>0</v>
      </c>
      <c r="K176" s="11">
        <f t="shared" si="10"/>
        <v>80.5425</v>
      </c>
      <c r="L176" s="10"/>
    </row>
    <row r="177" spans="1:12">
      <c r="A177" s="6">
        <f t="shared" si="12"/>
        <v>18</v>
      </c>
      <c r="B177" s="6" t="s">
        <v>11</v>
      </c>
      <c r="C177" s="6">
        <v>1401212534</v>
      </c>
      <c r="D177" s="6" t="str">
        <f>VLOOKUP(C177,[1]Sheet1!$A$1:$C$236,3,FALSE)</f>
        <v>市场竞争</v>
      </c>
      <c r="E177" s="6">
        <f>0.6*VLOOKUP(C177,[1]Sheet1!$A$1:$C$236,2,FALSE)</f>
        <v>51.075</v>
      </c>
      <c r="F177" s="6">
        <v>9.40000000000001</v>
      </c>
      <c r="G177" s="6">
        <v>20</v>
      </c>
      <c r="H177" s="6"/>
      <c r="I177" s="6"/>
      <c r="J177" s="6"/>
      <c r="K177" s="11">
        <f t="shared" si="10"/>
        <v>80.475</v>
      </c>
      <c r="L177" s="10"/>
    </row>
    <row r="178" spans="1:12">
      <c r="A178" s="6">
        <f t="shared" si="12"/>
        <v>19</v>
      </c>
      <c r="B178" s="6" t="s">
        <v>11</v>
      </c>
      <c r="C178" s="6">
        <v>1401212548</v>
      </c>
      <c r="D178" s="6" t="str">
        <f>VLOOKUP(C178,[1]Sheet1!$A$1:$C$236,3,FALSE)</f>
        <v>市场竞争</v>
      </c>
      <c r="E178" s="6">
        <f>0.6*VLOOKUP(C178,[1]Sheet1!$A$1:$C$236,2,FALSE)</f>
        <v>51.45</v>
      </c>
      <c r="F178" s="6">
        <v>9.02000000000002</v>
      </c>
      <c r="G178" s="6">
        <v>20</v>
      </c>
      <c r="H178" s="6"/>
      <c r="I178" s="6"/>
      <c r="J178" s="6"/>
      <c r="K178" s="11">
        <f t="shared" si="10"/>
        <v>80.47</v>
      </c>
      <c r="L178" s="10"/>
    </row>
    <row r="179" spans="1:12">
      <c r="A179" s="6">
        <f t="shared" si="12"/>
        <v>15</v>
      </c>
      <c r="B179" s="6" t="s">
        <v>11</v>
      </c>
      <c r="C179" s="6">
        <v>1401212456</v>
      </c>
      <c r="D179" s="6" t="str">
        <f>VLOOKUP(C179,[1]Sheet1!$A$1:$C$236,3,FALSE)</f>
        <v>市场竞争</v>
      </c>
      <c r="E179" s="6">
        <f>0.6*VLOOKUP(C179,[1]Sheet1!$A$1:$C$236,2,FALSE)</f>
        <v>51.0375</v>
      </c>
      <c r="F179" s="6">
        <v>9.42</v>
      </c>
      <c r="G179" s="6">
        <v>20</v>
      </c>
      <c r="H179" s="7">
        <v>0.25</v>
      </c>
      <c r="I179" s="6">
        <v>0</v>
      </c>
      <c r="J179" s="6">
        <v>0</v>
      </c>
      <c r="K179" s="11">
        <f t="shared" si="10"/>
        <v>80.7075</v>
      </c>
      <c r="L179" s="10"/>
    </row>
    <row r="180" spans="1:12">
      <c r="A180" s="6">
        <f t="shared" si="12"/>
        <v>20</v>
      </c>
      <c r="B180" s="6" t="s">
        <v>11</v>
      </c>
      <c r="C180" s="6">
        <v>1401212455</v>
      </c>
      <c r="D180" s="6" t="str">
        <f>VLOOKUP(C180,[1]Sheet1!$A$1:$C$236,3,FALSE)</f>
        <v>市场竞争</v>
      </c>
      <c r="E180" s="6">
        <f>0.6*VLOOKUP(C180,[1]Sheet1!$A$1:$C$236,2,FALSE)</f>
        <v>50.8125</v>
      </c>
      <c r="F180" s="6">
        <v>9.1</v>
      </c>
      <c r="G180" s="6">
        <v>20</v>
      </c>
      <c r="H180" s="6">
        <v>0</v>
      </c>
      <c r="I180" s="6">
        <v>0</v>
      </c>
      <c r="J180" s="6">
        <v>0</v>
      </c>
      <c r="K180" s="11">
        <f t="shared" si="10"/>
        <v>79.9125</v>
      </c>
      <c r="L180" s="10"/>
    </row>
    <row r="181" spans="1:12">
      <c r="A181" s="6">
        <f t="shared" si="12"/>
        <v>21</v>
      </c>
      <c r="B181" s="6" t="s">
        <v>11</v>
      </c>
      <c r="C181" s="8">
        <v>1401212428</v>
      </c>
      <c r="D181" s="6" t="str">
        <f>VLOOKUP(C181,[1]Sheet1!$A$1:$C$236,3,FALSE)</f>
        <v>市场竞争</v>
      </c>
      <c r="E181" s="6">
        <f>0.6*VLOOKUP(C181,[1]Sheet1!$A$1:$C$236,2,FALSE)</f>
        <v>50.55</v>
      </c>
      <c r="F181" s="6">
        <v>8.9</v>
      </c>
      <c r="G181" s="6">
        <v>20</v>
      </c>
      <c r="H181" s="6"/>
      <c r="I181" s="6"/>
      <c r="J181" s="6"/>
      <c r="K181" s="11">
        <f t="shared" si="10"/>
        <v>79.45</v>
      </c>
      <c r="L181" s="10"/>
    </row>
    <row r="182" spans="1:12">
      <c r="A182" s="6">
        <f t="shared" si="12"/>
        <v>22</v>
      </c>
      <c r="B182" s="6" t="s">
        <v>11</v>
      </c>
      <c r="C182" s="8">
        <v>1401212447</v>
      </c>
      <c r="D182" s="6" t="str">
        <f>VLOOKUP(C182,[1]Sheet1!$A$1:$C$236,3,FALSE)</f>
        <v>市场竞争</v>
      </c>
      <c r="E182" s="6">
        <f>0.6*VLOOKUP(C182,[1]Sheet1!$A$1:$C$236,2,FALSE)</f>
        <v>49.4625</v>
      </c>
      <c r="F182" s="6">
        <v>9.48</v>
      </c>
      <c r="G182" s="6">
        <v>20</v>
      </c>
      <c r="H182" s="6">
        <v>0.25</v>
      </c>
      <c r="I182" s="6"/>
      <c r="J182" s="6"/>
      <c r="K182" s="11">
        <f t="shared" si="10"/>
        <v>79.1925</v>
      </c>
      <c r="L182" s="10"/>
    </row>
    <row r="183" spans="1:12">
      <c r="A183" s="6">
        <f t="shared" si="12"/>
        <v>23</v>
      </c>
      <c r="B183" s="6" t="s">
        <v>11</v>
      </c>
      <c r="C183" s="6">
        <v>1401212538</v>
      </c>
      <c r="D183" s="6" t="str">
        <f>VLOOKUP(C183,[1]Sheet1!$A$1:$C$236,3,FALSE)</f>
        <v>市场竞争</v>
      </c>
      <c r="E183" s="6">
        <f>0.6*VLOOKUP(C183,[1]Sheet1!$A$1:$C$236,2,FALSE)</f>
        <v>50.025</v>
      </c>
      <c r="F183" s="6">
        <v>9.12000000000002</v>
      </c>
      <c r="G183" s="6">
        <v>20</v>
      </c>
      <c r="H183" s="6"/>
      <c r="I183" s="6"/>
      <c r="J183" s="6"/>
      <c r="K183" s="11">
        <f t="shared" si="10"/>
        <v>79.145</v>
      </c>
      <c r="L183" s="10"/>
    </row>
    <row r="184" spans="1:12">
      <c r="A184" s="6">
        <f t="shared" si="12"/>
        <v>24</v>
      </c>
      <c r="B184" s="6" t="s">
        <v>11</v>
      </c>
      <c r="C184" s="8">
        <v>1401212441</v>
      </c>
      <c r="D184" s="6" t="str">
        <f>VLOOKUP(C184,[1]Sheet1!$A$1:$C$236,3,FALSE)</f>
        <v>市场竞争</v>
      </c>
      <c r="E184" s="6">
        <f>0.6*VLOOKUP(C184,[1]Sheet1!$A$1:$C$236,2,FALSE)</f>
        <v>49.575</v>
      </c>
      <c r="F184" s="6">
        <v>9.26</v>
      </c>
      <c r="G184" s="6">
        <v>20</v>
      </c>
      <c r="H184" s="6"/>
      <c r="I184" s="6"/>
      <c r="J184" s="6"/>
      <c r="K184" s="11">
        <f t="shared" si="10"/>
        <v>78.835</v>
      </c>
      <c r="L184" s="10"/>
    </row>
    <row r="185" spans="1:12">
      <c r="A185" s="6">
        <f t="shared" si="12"/>
        <v>25</v>
      </c>
      <c r="B185" s="6" t="s">
        <v>11</v>
      </c>
      <c r="C185" s="6">
        <v>1401212472</v>
      </c>
      <c r="D185" s="6" t="str">
        <f>VLOOKUP(C185,[1]Sheet1!$A$1:$C$236,3,FALSE)</f>
        <v>市场竞争</v>
      </c>
      <c r="E185" s="6">
        <f>0.6*VLOOKUP(C185,[1]Sheet1!$A$1:$C$236,2,FALSE)</f>
        <v>47.8125</v>
      </c>
      <c r="F185" s="6">
        <v>9.88</v>
      </c>
      <c r="G185" s="6">
        <v>20</v>
      </c>
      <c r="H185" s="6">
        <v>0</v>
      </c>
      <c r="I185" s="6">
        <v>0</v>
      </c>
      <c r="J185" s="6">
        <v>0</v>
      </c>
      <c r="K185" s="11">
        <f t="shared" si="10"/>
        <v>77.6925</v>
      </c>
      <c r="L185" s="10"/>
    </row>
    <row r="186" spans="1:12">
      <c r="A186" s="6">
        <f t="shared" si="12"/>
        <v>26</v>
      </c>
      <c r="B186" s="6" t="s">
        <v>11</v>
      </c>
      <c r="C186" s="6">
        <v>1401212686</v>
      </c>
      <c r="D186" s="6" t="str">
        <f>VLOOKUP(C186,[1]Sheet1!$A$1:$C$236,3,FALSE)</f>
        <v>市场竞争</v>
      </c>
      <c r="E186" s="6">
        <f>0.6*VLOOKUP(C186,[1]Sheet1!$A$1:$C$236,2,FALSE)</f>
        <v>47.325</v>
      </c>
      <c r="F186" s="6">
        <v>9.48</v>
      </c>
      <c r="G186" s="6">
        <v>20</v>
      </c>
      <c r="H186" s="6"/>
      <c r="I186" s="6"/>
      <c r="J186" s="6"/>
      <c r="K186" s="11">
        <f t="shared" si="10"/>
        <v>76.805</v>
      </c>
      <c r="L186" s="10"/>
    </row>
    <row r="187" spans="1:12">
      <c r="A187" s="6">
        <f t="shared" si="12"/>
        <v>27</v>
      </c>
      <c r="B187" s="6" t="s">
        <v>11</v>
      </c>
      <c r="C187" s="8">
        <v>1401212452</v>
      </c>
      <c r="D187" s="6" t="str">
        <f>VLOOKUP(C187,[1]Sheet1!$A$1:$C$236,3,FALSE)</f>
        <v>市场竞争</v>
      </c>
      <c r="E187" s="6">
        <f>0.6*VLOOKUP(C187,[1]Sheet1!$A$1:$C$236,2,FALSE)</f>
        <v>45.4125</v>
      </c>
      <c r="F187" s="6">
        <v>9.26</v>
      </c>
      <c r="G187" s="6">
        <v>20</v>
      </c>
      <c r="H187" s="6"/>
      <c r="I187" s="6"/>
      <c r="J187" s="6"/>
      <c r="K187" s="11">
        <f t="shared" si="10"/>
        <v>74.6725</v>
      </c>
      <c r="L187" s="10"/>
    </row>
    <row r="188" spans="1:12">
      <c r="A188" s="6">
        <f t="shared" si="12"/>
        <v>28</v>
      </c>
      <c r="B188" s="6" t="s">
        <v>11</v>
      </c>
      <c r="C188" s="6">
        <v>1401212490</v>
      </c>
      <c r="D188" s="6" t="str">
        <f>VLOOKUP(C188,[1]Sheet1!$A$1:$C$236,3,FALSE)</f>
        <v>市场竞争</v>
      </c>
      <c r="E188" s="6">
        <f>0.6*VLOOKUP(C188,[1]Sheet1!$A$1:$C$236,2,FALSE)</f>
        <v>38.6618181818182</v>
      </c>
      <c r="F188" s="6">
        <v>8.84</v>
      </c>
      <c r="G188" s="6">
        <v>20</v>
      </c>
      <c r="H188" s="6">
        <v>0.65</v>
      </c>
      <c r="I188" s="6">
        <v>0</v>
      </c>
      <c r="J188" s="6">
        <v>0</v>
      </c>
      <c r="K188" s="11">
        <f t="shared" si="10"/>
        <v>68.1518181818182</v>
      </c>
      <c r="L188" s="10"/>
    </row>
    <row r="189" spans="1:12">
      <c r="A189" s="6">
        <f>RANK(K189,K$189:K$201,0)</f>
        <v>1</v>
      </c>
      <c r="B189" s="6" t="s">
        <v>11</v>
      </c>
      <c r="C189" s="6">
        <v>1401212555</v>
      </c>
      <c r="D189" s="6" t="str">
        <f>VLOOKUP(C189,[1]Sheet1!$A$1:$C$236,3,FALSE)</f>
        <v>诉讼法</v>
      </c>
      <c r="E189" s="6">
        <f>0.6*VLOOKUP(C189,[1]Sheet1!$A$1:$C$236,2,FALSE)</f>
        <v>55.4571428571428</v>
      </c>
      <c r="F189" s="6">
        <v>9.92</v>
      </c>
      <c r="G189" s="6">
        <v>20</v>
      </c>
      <c r="H189" s="6"/>
      <c r="I189" s="6"/>
      <c r="J189" s="6"/>
      <c r="K189" s="11">
        <f t="shared" si="10"/>
        <v>85.3771428571428</v>
      </c>
      <c r="L189" s="10"/>
    </row>
    <row r="190" spans="1:12">
      <c r="A190" s="6">
        <f t="shared" ref="A190:A202" si="13">RANK(K190,K$189:K$201,0)</f>
        <v>3</v>
      </c>
      <c r="B190" s="6" t="s">
        <v>11</v>
      </c>
      <c r="C190" s="8">
        <v>1401212398</v>
      </c>
      <c r="D190" s="6" t="str">
        <f>VLOOKUP(C190,[1]Sheet1!$A$1:$C$236,3,FALSE)</f>
        <v>诉讼法</v>
      </c>
      <c r="E190" s="6">
        <f>0.6*VLOOKUP(C190,[1]Sheet1!$A$1:$C$236,2,FALSE)</f>
        <v>52.0714285714286</v>
      </c>
      <c r="F190" s="6">
        <v>9.52000000000001</v>
      </c>
      <c r="G190" s="6">
        <v>20</v>
      </c>
      <c r="H190" s="7">
        <v>1.25</v>
      </c>
      <c r="I190" s="6">
        <v>0.5</v>
      </c>
      <c r="J190" s="6"/>
      <c r="K190" s="11">
        <f t="shared" si="10"/>
        <v>83.3414285714286</v>
      </c>
      <c r="L190" s="10"/>
    </row>
    <row r="191" spans="1:12">
      <c r="A191" s="6">
        <f t="shared" si="13"/>
        <v>2</v>
      </c>
      <c r="B191" s="6" t="s">
        <v>11</v>
      </c>
      <c r="C191" s="6">
        <v>1401212505</v>
      </c>
      <c r="D191" s="6" t="str">
        <f>VLOOKUP(C191,[1]Sheet1!$A$1:$C$236,3,FALSE)</f>
        <v>诉讼法</v>
      </c>
      <c r="E191" s="6">
        <f>0.6*VLOOKUP(C191,[1]Sheet1!$A$1:$C$236,2,FALSE)</f>
        <v>52.8428571428572</v>
      </c>
      <c r="F191" s="6">
        <v>10</v>
      </c>
      <c r="G191" s="6">
        <v>20</v>
      </c>
      <c r="H191" s="6">
        <v>0.5</v>
      </c>
      <c r="I191" s="6">
        <v>0</v>
      </c>
      <c r="J191" s="6">
        <v>0</v>
      </c>
      <c r="K191" s="11">
        <f t="shared" si="10"/>
        <v>83.3428571428572</v>
      </c>
      <c r="L191" s="10"/>
    </row>
    <row r="192" spans="1:12">
      <c r="A192" s="6">
        <f t="shared" si="13"/>
        <v>4</v>
      </c>
      <c r="B192" s="6" t="s">
        <v>11</v>
      </c>
      <c r="C192" s="8">
        <v>1401212451</v>
      </c>
      <c r="D192" s="6" t="str">
        <f>VLOOKUP(C192,[1]Sheet1!$A$1:$C$236,3,FALSE)</f>
        <v>诉讼法</v>
      </c>
      <c r="E192" s="6">
        <f>0.6*VLOOKUP(C192,[1]Sheet1!$A$1:$C$236,2,FALSE)</f>
        <v>52.2428571428572</v>
      </c>
      <c r="F192" s="6">
        <v>9.7</v>
      </c>
      <c r="G192" s="6">
        <v>20</v>
      </c>
      <c r="H192" s="7">
        <v>0.5</v>
      </c>
      <c r="I192" s="6"/>
      <c r="J192" s="6"/>
      <c r="K192" s="11">
        <f t="shared" si="10"/>
        <v>82.4428571428572</v>
      </c>
      <c r="L192" s="10"/>
    </row>
    <row r="193" spans="1:12">
      <c r="A193" s="6">
        <f t="shared" si="13"/>
        <v>5</v>
      </c>
      <c r="B193" s="6" t="s">
        <v>11</v>
      </c>
      <c r="C193" s="6">
        <v>1401212561</v>
      </c>
      <c r="D193" s="6" t="str">
        <f>VLOOKUP(C193,[1]Sheet1!$A$1:$C$236,3,FALSE)</f>
        <v>诉讼法</v>
      </c>
      <c r="E193" s="6">
        <f>0.6*VLOOKUP(C193,[1]Sheet1!$A$1:$C$236,2,FALSE)</f>
        <v>52.5428571428572</v>
      </c>
      <c r="F193" s="6">
        <v>9.52000000000001</v>
      </c>
      <c r="G193" s="6">
        <v>20</v>
      </c>
      <c r="H193" s="6"/>
      <c r="I193" s="6"/>
      <c r="J193" s="6"/>
      <c r="K193" s="11">
        <f t="shared" si="10"/>
        <v>82.0628571428572</v>
      </c>
      <c r="L193" s="10"/>
    </row>
    <row r="194" spans="1:12">
      <c r="A194" s="6">
        <f t="shared" si="13"/>
        <v>6</v>
      </c>
      <c r="B194" s="6" t="s">
        <v>11</v>
      </c>
      <c r="C194" s="8">
        <v>1401212407</v>
      </c>
      <c r="D194" s="6" t="str">
        <f>VLOOKUP(C194,[1]Sheet1!$A$1:$C$236,3,FALSE)</f>
        <v>诉讼法</v>
      </c>
      <c r="E194" s="6">
        <f>0.6*VLOOKUP(C194,[1]Sheet1!$A$1:$C$236,2,FALSE)</f>
        <v>52.1142857142857</v>
      </c>
      <c r="F194" s="6">
        <v>9.84</v>
      </c>
      <c r="G194" s="6">
        <v>20</v>
      </c>
      <c r="H194" s="6"/>
      <c r="I194" s="6"/>
      <c r="J194" s="6"/>
      <c r="K194" s="11">
        <f t="shared" ref="K194:K239" si="14">E194+F194+G194+H194+I194+J194</f>
        <v>81.9542857142857</v>
      </c>
      <c r="L194" s="10"/>
    </row>
    <row r="195" spans="1:12">
      <c r="A195" s="6">
        <f t="shared" si="13"/>
        <v>7</v>
      </c>
      <c r="B195" s="6" t="s">
        <v>11</v>
      </c>
      <c r="C195" s="6">
        <v>1401212540</v>
      </c>
      <c r="D195" s="6" t="str">
        <f>VLOOKUP(C195,[1]Sheet1!$A$1:$C$236,3,FALSE)</f>
        <v>诉讼法</v>
      </c>
      <c r="E195" s="6">
        <f>0.6*VLOOKUP(C195,[1]Sheet1!$A$1:$C$236,2,FALSE)</f>
        <v>51.4285714285714</v>
      </c>
      <c r="F195" s="6">
        <v>9.98</v>
      </c>
      <c r="G195" s="6">
        <v>20</v>
      </c>
      <c r="H195" s="6">
        <v>0.5</v>
      </c>
      <c r="I195" s="6"/>
      <c r="J195" s="6"/>
      <c r="K195" s="11">
        <f t="shared" si="14"/>
        <v>81.9085714285714</v>
      </c>
      <c r="L195" s="10"/>
    </row>
    <row r="196" spans="1:12">
      <c r="A196" s="6">
        <f t="shared" si="13"/>
        <v>8</v>
      </c>
      <c r="B196" s="6" t="s">
        <v>11</v>
      </c>
      <c r="C196" s="6">
        <v>1401212576</v>
      </c>
      <c r="D196" s="6" t="str">
        <f>VLOOKUP(C196,[1]Sheet1!$A$1:$C$236,3,FALSE)</f>
        <v>诉讼法</v>
      </c>
      <c r="E196" s="6">
        <f>0.6*VLOOKUP(C196,[1]Sheet1!$A$1:$C$236,2,FALSE)</f>
        <v>51.9428571428572</v>
      </c>
      <c r="F196" s="6">
        <v>9.64000000000001</v>
      </c>
      <c r="G196" s="6">
        <v>20</v>
      </c>
      <c r="H196" s="6"/>
      <c r="I196" s="6"/>
      <c r="J196" s="6"/>
      <c r="K196" s="11">
        <f t="shared" si="14"/>
        <v>81.5828571428572</v>
      </c>
      <c r="L196" s="10"/>
    </row>
    <row r="197" spans="1:12">
      <c r="A197" s="6">
        <f t="shared" si="13"/>
        <v>9</v>
      </c>
      <c r="B197" s="6" t="s">
        <v>11</v>
      </c>
      <c r="C197" s="6">
        <v>1401212574</v>
      </c>
      <c r="D197" s="6" t="str">
        <f>VLOOKUP(C197,[1]Sheet1!$A$1:$C$236,3,FALSE)</f>
        <v>诉讼法</v>
      </c>
      <c r="E197" s="6">
        <f>0.6*VLOOKUP(C197,[1]Sheet1!$A$1:$C$236,2,FALSE)</f>
        <v>51.2142857142857</v>
      </c>
      <c r="F197" s="6">
        <v>9.70000000000001</v>
      </c>
      <c r="G197" s="6">
        <v>20</v>
      </c>
      <c r="H197" s="6"/>
      <c r="I197" s="6"/>
      <c r="J197" s="6"/>
      <c r="K197" s="11">
        <f t="shared" si="14"/>
        <v>80.9142857142858</v>
      </c>
      <c r="L197" s="10"/>
    </row>
    <row r="198" spans="1:12">
      <c r="A198" s="6">
        <f t="shared" si="13"/>
        <v>10</v>
      </c>
      <c r="B198" s="6" t="s">
        <v>11</v>
      </c>
      <c r="C198" s="6">
        <v>1401212517</v>
      </c>
      <c r="D198" s="6" t="str">
        <f>VLOOKUP(C198,[1]Sheet1!$A$1:$C$236,3,FALSE)</f>
        <v>诉讼法</v>
      </c>
      <c r="E198" s="6">
        <f>0.6*VLOOKUP(C198,[1]Sheet1!$A$1:$C$236,2,FALSE)</f>
        <v>50.9571428571428</v>
      </c>
      <c r="F198" s="6">
        <v>9.28000000000002</v>
      </c>
      <c r="G198" s="6">
        <v>20</v>
      </c>
      <c r="H198" s="6"/>
      <c r="I198" s="6"/>
      <c r="J198" s="6"/>
      <c r="K198" s="11">
        <f t="shared" si="14"/>
        <v>80.2371428571429</v>
      </c>
      <c r="L198" s="10"/>
    </row>
    <row r="199" spans="1:12">
      <c r="A199" s="6">
        <f t="shared" si="13"/>
        <v>11</v>
      </c>
      <c r="B199" s="6" t="s">
        <v>11</v>
      </c>
      <c r="C199" s="6">
        <v>1401212502</v>
      </c>
      <c r="D199" s="6" t="str">
        <f>VLOOKUP(C199,[1]Sheet1!$A$1:$C$236,3,FALSE)</f>
        <v>诉讼法</v>
      </c>
      <c r="E199" s="6">
        <f>0.6*VLOOKUP(C199,[1]Sheet1!$A$1:$C$236,2,FALSE)</f>
        <v>50.5714285714286</v>
      </c>
      <c r="F199" s="6">
        <v>9.42</v>
      </c>
      <c r="G199" s="6">
        <v>20</v>
      </c>
      <c r="H199" s="6">
        <v>0</v>
      </c>
      <c r="I199" s="6">
        <v>0</v>
      </c>
      <c r="J199" s="6">
        <v>0</v>
      </c>
      <c r="K199" s="11">
        <f t="shared" si="14"/>
        <v>79.9914285714286</v>
      </c>
      <c r="L199" s="10"/>
    </row>
    <row r="200" spans="1:12">
      <c r="A200" s="6">
        <f t="shared" si="13"/>
        <v>12</v>
      </c>
      <c r="B200" s="6" t="s">
        <v>11</v>
      </c>
      <c r="C200" s="6">
        <v>1401212503</v>
      </c>
      <c r="D200" s="6" t="str">
        <f>VLOOKUP(C200,[1]Sheet1!$A$1:$C$236,3,FALSE)</f>
        <v>诉讼法</v>
      </c>
      <c r="E200" s="6">
        <f>0.6*VLOOKUP(C200,[1]Sheet1!$A$1:$C$236,2,FALSE)</f>
        <v>50.4</v>
      </c>
      <c r="F200" s="6">
        <v>9.58</v>
      </c>
      <c r="G200" s="6">
        <v>20</v>
      </c>
      <c r="H200" s="6">
        <v>0</v>
      </c>
      <c r="I200" s="6">
        <v>0</v>
      </c>
      <c r="J200" s="6">
        <v>0</v>
      </c>
      <c r="K200" s="11">
        <f t="shared" si="14"/>
        <v>79.98</v>
      </c>
      <c r="L200" s="10"/>
    </row>
    <row r="201" spans="1:12">
      <c r="A201" s="6">
        <f t="shared" si="13"/>
        <v>13</v>
      </c>
      <c r="B201" s="6" t="s">
        <v>11</v>
      </c>
      <c r="C201" s="6">
        <v>1401212629</v>
      </c>
      <c r="D201" s="6" t="str">
        <f>VLOOKUP(C201,[1]Sheet1!$A$1:$C$236,3,FALSE)</f>
        <v>诉讼法</v>
      </c>
      <c r="E201" s="6">
        <f>0.6*VLOOKUP(C201,[1]Sheet1!$A$1:$C$236,2,FALSE)</f>
        <v>48.1714285714286</v>
      </c>
      <c r="F201" s="6">
        <v>9.28</v>
      </c>
      <c r="G201" s="6">
        <v>20</v>
      </c>
      <c r="H201" s="6"/>
      <c r="I201" s="6"/>
      <c r="J201" s="6"/>
      <c r="K201" s="11">
        <f t="shared" si="14"/>
        <v>77.4514285714286</v>
      </c>
      <c r="L201" s="10"/>
    </row>
    <row r="202" spans="1:12">
      <c r="A202" s="6">
        <f t="shared" ref="A202:A207" si="15">RANK(K202,K$202:K$206,0)</f>
        <v>1</v>
      </c>
      <c r="B202" s="6" t="s">
        <v>11</v>
      </c>
      <c r="C202" s="8">
        <v>1401212399</v>
      </c>
      <c r="D202" s="6" t="str">
        <f>VLOOKUP(C202,[1]Sheet1!$A$1:$C$236,3,FALSE)</f>
        <v>卫生法</v>
      </c>
      <c r="E202" s="6">
        <f>0.6*VLOOKUP(C202,[1]Sheet1!$A$1:$C$236,2,FALSE)</f>
        <v>52.2923076923077</v>
      </c>
      <c r="F202" s="6">
        <v>9.74000000000001</v>
      </c>
      <c r="G202" s="6">
        <v>20</v>
      </c>
      <c r="H202" s="6"/>
      <c r="I202" s="6"/>
      <c r="J202" s="6"/>
      <c r="K202" s="11">
        <f t="shared" si="14"/>
        <v>82.0323076923077</v>
      </c>
      <c r="L202" s="10"/>
    </row>
    <row r="203" spans="1:12">
      <c r="A203" s="6">
        <f t="shared" si="15"/>
        <v>2</v>
      </c>
      <c r="B203" s="6" t="s">
        <v>11</v>
      </c>
      <c r="C203" s="6">
        <v>1401212567</v>
      </c>
      <c r="D203" s="6" t="str">
        <f>VLOOKUP(C203,[1]Sheet1!$A$1:$C$236,3,FALSE)</f>
        <v>卫生法</v>
      </c>
      <c r="E203" s="6">
        <f>0.6*VLOOKUP(C203,[1]Sheet1!$A$1:$C$236,2,FALSE)</f>
        <v>51.0923076923077</v>
      </c>
      <c r="F203" s="6">
        <v>9.94</v>
      </c>
      <c r="G203" s="6">
        <v>20</v>
      </c>
      <c r="H203" s="6"/>
      <c r="I203" s="6"/>
      <c r="J203" s="6"/>
      <c r="K203" s="11">
        <f t="shared" si="14"/>
        <v>81.0323076923077</v>
      </c>
      <c r="L203" s="10"/>
    </row>
    <row r="204" spans="1:12">
      <c r="A204" s="6">
        <f t="shared" si="15"/>
        <v>3</v>
      </c>
      <c r="B204" s="6" t="s">
        <v>11</v>
      </c>
      <c r="C204" s="6">
        <v>1401212554</v>
      </c>
      <c r="D204" s="6" t="str">
        <f>VLOOKUP(C204,[1]Sheet1!$A$1:$C$236,3,FALSE)</f>
        <v>卫生法</v>
      </c>
      <c r="E204" s="6">
        <f>0.6*VLOOKUP(C204,[1]Sheet1!$A$1:$C$236,2,FALSE)</f>
        <v>51.2769230769231</v>
      </c>
      <c r="F204" s="6">
        <v>9.52000000000001</v>
      </c>
      <c r="G204" s="6">
        <v>20</v>
      </c>
      <c r="H204" s="6"/>
      <c r="I204" s="6"/>
      <c r="J204" s="6"/>
      <c r="K204" s="11">
        <f t="shared" si="14"/>
        <v>80.7969230769231</v>
      </c>
      <c r="L204" s="10"/>
    </row>
    <row r="205" spans="1:12">
      <c r="A205" s="6">
        <f t="shared" si="15"/>
        <v>4</v>
      </c>
      <c r="B205" s="6" t="s">
        <v>11</v>
      </c>
      <c r="C205" s="6">
        <v>1401212527</v>
      </c>
      <c r="D205" s="6" t="str">
        <f>VLOOKUP(C205,[1]Sheet1!$A$1:$C$236,3,FALSE)</f>
        <v>卫生法</v>
      </c>
      <c r="E205" s="6">
        <f>0.6*VLOOKUP(C205,[1]Sheet1!$A$1:$C$236,2,FALSE)</f>
        <v>50.7230769230769</v>
      </c>
      <c r="F205" s="6">
        <v>9.76000000000001</v>
      </c>
      <c r="G205" s="6">
        <v>20</v>
      </c>
      <c r="H205" s="6"/>
      <c r="I205" s="6"/>
      <c r="J205" s="6"/>
      <c r="K205" s="11">
        <f t="shared" si="14"/>
        <v>80.4830769230769</v>
      </c>
      <c r="L205" s="10"/>
    </row>
    <row r="206" spans="1:12">
      <c r="A206" s="6">
        <f t="shared" si="15"/>
        <v>5</v>
      </c>
      <c r="B206" s="6" t="s">
        <v>11</v>
      </c>
      <c r="C206" s="6">
        <v>1401212488</v>
      </c>
      <c r="D206" s="6" t="str">
        <f>VLOOKUP(C206,[1]Sheet1!$A$1:$C$236,3,FALSE)</f>
        <v>卫生法</v>
      </c>
      <c r="E206" s="6">
        <f>0.6*VLOOKUP(C206,[1]Sheet1!$A$1:$C$236,2,FALSE)</f>
        <v>41.664</v>
      </c>
      <c r="F206" s="6">
        <v>9.42</v>
      </c>
      <c r="G206" s="6">
        <v>20</v>
      </c>
      <c r="H206" s="6">
        <v>0</v>
      </c>
      <c r="I206" s="6">
        <v>0</v>
      </c>
      <c r="J206" s="6">
        <v>0</v>
      </c>
      <c r="K206" s="11">
        <f t="shared" si="14"/>
        <v>71.084</v>
      </c>
      <c r="L206" s="10"/>
    </row>
    <row r="207" spans="1:12">
      <c r="A207" s="6">
        <f>RANK(K207,K$207:K$214,0)</f>
        <v>1</v>
      </c>
      <c r="B207" s="6" t="s">
        <v>11</v>
      </c>
      <c r="C207" s="6">
        <v>1401212551</v>
      </c>
      <c r="D207" s="6" t="str">
        <f>VLOOKUP(C207,[1]Sheet1!$A$1:$C$236,3,FALSE)</f>
        <v>刑法</v>
      </c>
      <c r="E207" s="6">
        <f>0.6*VLOOKUP(C207,[1]Sheet1!$A$1:$C$236,2,FALSE)</f>
        <v>53.3571428571428</v>
      </c>
      <c r="F207" s="6">
        <v>9.82</v>
      </c>
      <c r="G207" s="6">
        <v>20</v>
      </c>
      <c r="H207" s="6">
        <v>0.25</v>
      </c>
      <c r="I207" s="6"/>
      <c r="J207" s="6"/>
      <c r="K207" s="11">
        <f t="shared" si="14"/>
        <v>83.4271428571428</v>
      </c>
      <c r="L207" s="10"/>
    </row>
    <row r="208" spans="1:12">
      <c r="A208" s="6">
        <f t="shared" ref="A208:A215" si="16">RANK(K208,K$207:K$214,0)</f>
        <v>2</v>
      </c>
      <c r="B208" s="6" t="s">
        <v>11</v>
      </c>
      <c r="C208" s="6">
        <v>1401212588</v>
      </c>
      <c r="D208" s="6" t="str">
        <f>VLOOKUP(C208,[1]Sheet1!$A$1:$C$236,3,FALSE)</f>
        <v>刑法</v>
      </c>
      <c r="E208" s="6">
        <f>0.6*VLOOKUP(C208,[1]Sheet1!$A$1:$C$236,2,FALSE)</f>
        <v>53.0142857142857</v>
      </c>
      <c r="F208" s="6">
        <v>9.28</v>
      </c>
      <c r="G208" s="6">
        <v>20</v>
      </c>
      <c r="H208" s="6"/>
      <c r="I208" s="6"/>
      <c r="J208" s="6"/>
      <c r="K208" s="11">
        <f t="shared" si="14"/>
        <v>82.2942857142857</v>
      </c>
      <c r="L208" s="10"/>
    </row>
    <row r="209" spans="1:12">
      <c r="A209" s="6">
        <f t="shared" si="16"/>
        <v>3</v>
      </c>
      <c r="B209" s="6" t="s">
        <v>11</v>
      </c>
      <c r="C209" s="6">
        <v>1401212497</v>
      </c>
      <c r="D209" s="6" t="str">
        <f>VLOOKUP(C209,[1]Sheet1!$A$1:$C$236,3,FALSE)</f>
        <v>刑法</v>
      </c>
      <c r="E209" s="6">
        <f>0.6*VLOOKUP(C209,[1]Sheet1!$A$1:$C$236,2,FALSE)</f>
        <v>52.2428571428572</v>
      </c>
      <c r="F209" s="6">
        <v>9.28</v>
      </c>
      <c r="G209" s="6">
        <v>20</v>
      </c>
      <c r="H209" s="6">
        <v>0</v>
      </c>
      <c r="I209" s="6">
        <v>0</v>
      </c>
      <c r="J209" s="6">
        <v>0</v>
      </c>
      <c r="K209" s="11">
        <f t="shared" si="14"/>
        <v>81.5228571428572</v>
      </c>
      <c r="L209" s="10"/>
    </row>
    <row r="210" spans="1:12">
      <c r="A210" s="6">
        <f t="shared" si="16"/>
        <v>4</v>
      </c>
      <c r="B210" s="6" t="s">
        <v>11</v>
      </c>
      <c r="C210" s="6">
        <v>1401212465</v>
      </c>
      <c r="D210" s="6" t="str">
        <f>VLOOKUP(C210,[1]Sheet1!$A$1:$C$236,3,FALSE)</f>
        <v>刑法</v>
      </c>
      <c r="E210" s="6">
        <f>0.6*VLOOKUP(C210,[1]Sheet1!$A$1:$C$236,2,FALSE)</f>
        <v>51.6</v>
      </c>
      <c r="F210" s="6">
        <v>9.72</v>
      </c>
      <c r="G210" s="6">
        <v>20</v>
      </c>
      <c r="H210" s="6">
        <v>0</v>
      </c>
      <c r="I210" s="6">
        <v>0</v>
      </c>
      <c r="J210" s="6">
        <v>0</v>
      </c>
      <c r="K210" s="11">
        <f t="shared" si="14"/>
        <v>81.32</v>
      </c>
      <c r="L210" s="10"/>
    </row>
    <row r="211" spans="1:12">
      <c r="A211" s="6">
        <f t="shared" si="16"/>
        <v>5</v>
      </c>
      <c r="B211" s="6" t="s">
        <v>11</v>
      </c>
      <c r="C211" s="6">
        <v>1401212616</v>
      </c>
      <c r="D211" s="6" t="str">
        <f>VLOOKUP(C211,[1]Sheet1!$A$1:$C$236,3,FALSE)</f>
        <v>刑法</v>
      </c>
      <c r="E211" s="6">
        <f>0.6*VLOOKUP(C211,[1]Sheet1!$A$1:$C$236,2,FALSE)</f>
        <v>51.8142857142857</v>
      </c>
      <c r="F211" s="6">
        <v>8.98</v>
      </c>
      <c r="G211" s="6">
        <v>20</v>
      </c>
      <c r="H211" s="6"/>
      <c r="I211" s="6"/>
      <c r="J211" s="6"/>
      <c r="K211" s="11">
        <f t="shared" si="14"/>
        <v>80.7942857142857</v>
      </c>
      <c r="L211" s="10"/>
    </row>
    <row r="212" spans="1:12">
      <c r="A212" s="6">
        <f t="shared" si="16"/>
        <v>6</v>
      </c>
      <c r="B212" s="6" t="s">
        <v>11</v>
      </c>
      <c r="C212" s="6">
        <v>1401212521</v>
      </c>
      <c r="D212" s="6" t="str">
        <f>VLOOKUP(C212,[1]Sheet1!$A$1:$C$236,3,FALSE)</f>
        <v>刑法</v>
      </c>
      <c r="E212" s="6">
        <f>0.6*VLOOKUP(C212,[1]Sheet1!$A$1:$C$236,2,FALSE)</f>
        <v>50.4</v>
      </c>
      <c r="F212" s="6">
        <v>9.88</v>
      </c>
      <c r="G212" s="6">
        <v>20</v>
      </c>
      <c r="H212" s="6"/>
      <c r="I212" s="6"/>
      <c r="J212" s="6"/>
      <c r="K212" s="11">
        <f t="shared" si="14"/>
        <v>80.28</v>
      </c>
      <c r="L212" s="10" t="s">
        <v>11</v>
      </c>
    </row>
    <row r="213" spans="1:12">
      <c r="A213" s="6">
        <f t="shared" si="16"/>
        <v>7</v>
      </c>
      <c r="B213" s="6" t="s">
        <v>11</v>
      </c>
      <c r="C213" s="6">
        <v>1401212594</v>
      </c>
      <c r="D213" s="6" t="str">
        <f>VLOOKUP(C213,[1]Sheet1!$A$1:$C$236,3,FALSE)</f>
        <v>刑法</v>
      </c>
      <c r="E213" s="6">
        <f>0.6*VLOOKUP(C213,[1]Sheet1!$A$1:$C$236,2,FALSE)</f>
        <v>50.9571428571428</v>
      </c>
      <c r="F213" s="6">
        <v>9.04</v>
      </c>
      <c r="G213" s="6">
        <v>20</v>
      </c>
      <c r="H213" s="6"/>
      <c r="I213" s="6"/>
      <c r="J213" s="6"/>
      <c r="K213" s="11">
        <f t="shared" si="14"/>
        <v>79.9971428571428</v>
      </c>
      <c r="L213" s="10"/>
    </row>
    <row r="214" spans="1:12">
      <c r="A214" s="6">
        <f t="shared" si="16"/>
        <v>8</v>
      </c>
      <c r="B214" s="6" t="s">
        <v>11</v>
      </c>
      <c r="C214" s="6">
        <v>1401212518</v>
      </c>
      <c r="D214" s="6" t="str">
        <f>VLOOKUP(C214,[1]Sheet1!$A$1:$C$236,3,FALSE)</f>
        <v>刑法</v>
      </c>
      <c r="E214" s="6">
        <f>0.6*VLOOKUP(C214,[1]Sheet1!$A$1:$C$236,2,FALSE)</f>
        <v>48.9</v>
      </c>
      <c r="F214" s="6">
        <v>9.02000000000002</v>
      </c>
      <c r="G214" s="6">
        <v>20</v>
      </c>
      <c r="H214" s="6"/>
      <c r="I214" s="6"/>
      <c r="J214" s="6"/>
      <c r="K214" s="11">
        <f t="shared" si="14"/>
        <v>77.92</v>
      </c>
      <c r="L214" s="10" t="s">
        <v>39</v>
      </c>
    </row>
    <row r="215" spans="1:12">
      <c r="A215" s="6">
        <f>RANK(K215,K$215:K$236,0)</f>
        <v>1</v>
      </c>
      <c r="B215" s="6" t="s">
        <v>11</v>
      </c>
      <c r="C215" s="6">
        <v>1401212487</v>
      </c>
      <c r="D215" s="6" t="str">
        <f>VLOOKUP(C215,[1]Sheet1!$A$1:$C$236,3,FALSE)</f>
        <v>知产</v>
      </c>
      <c r="E215" s="6">
        <f>0.6*VLOOKUP(C215,[1]Sheet1!$A$1:$C$236,2,FALSE)</f>
        <v>53.64</v>
      </c>
      <c r="F215" s="6">
        <v>9.58</v>
      </c>
      <c r="G215" s="6">
        <v>20</v>
      </c>
      <c r="H215" s="6">
        <v>0</v>
      </c>
      <c r="I215" s="6">
        <v>0</v>
      </c>
      <c r="J215" s="6">
        <v>0</v>
      </c>
      <c r="K215" s="11">
        <f t="shared" si="14"/>
        <v>83.22</v>
      </c>
      <c r="L215" s="10"/>
    </row>
    <row r="216" spans="1:12">
      <c r="A216" s="6">
        <f t="shared" ref="A216:A236" si="17">RANK(K216,K$215:K$236,0)</f>
        <v>2</v>
      </c>
      <c r="B216" s="6" t="s">
        <v>11</v>
      </c>
      <c r="C216" s="6">
        <v>1401212530</v>
      </c>
      <c r="D216" s="6" t="str">
        <f>VLOOKUP(C216,[1]Sheet1!$A$1:$C$236,3,FALSE)</f>
        <v>知产</v>
      </c>
      <c r="E216" s="6">
        <f>0.6*VLOOKUP(C216,[1]Sheet1!$A$1:$C$236,2,FALSE)</f>
        <v>53.64</v>
      </c>
      <c r="F216" s="6">
        <v>9.10000000000002</v>
      </c>
      <c r="G216" s="6">
        <v>20</v>
      </c>
      <c r="H216" s="6"/>
      <c r="I216" s="6"/>
      <c r="J216" s="6">
        <v>0.2</v>
      </c>
      <c r="K216" s="11">
        <f t="shared" si="14"/>
        <v>82.94</v>
      </c>
      <c r="L216" s="10"/>
    </row>
    <row r="217" spans="1:12">
      <c r="A217" s="6">
        <f t="shared" si="17"/>
        <v>3</v>
      </c>
      <c r="B217" s="6" t="s">
        <v>11</v>
      </c>
      <c r="C217" s="6">
        <v>1401212584</v>
      </c>
      <c r="D217" s="6" t="str">
        <f>VLOOKUP(C217,[1]Sheet1!$A$1:$C$236,3,FALSE)</f>
        <v>知产</v>
      </c>
      <c r="E217" s="6">
        <f>0.6*VLOOKUP(C217,[1]Sheet1!$A$1:$C$236,2,FALSE)</f>
        <v>52.8</v>
      </c>
      <c r="F217" s="6">
        <v>9.74</v>
      </c>
      <c r="G217" s="6">
        <v>20</v>
      </c>
      <c r="H217" s="6"/>
      <c r="I217" s="6"/>
      <c r="J217" s="6"/>
      <c r="K217" s="11">
        <f t="shared" si="14"/>
        <v>82.54</v>
      </c>
      <c r="L217" s="10"/>
    </row>
    <row r="218" spans="1:12">
      <c r="A218" s="6">
        <f t="shared" si="17"/>
        <v>4</v>
      </c>
      <c r="B218" s="6" t="s">
        <v>11</v>
      </c>
      <c r="C218" s="6">
        <v>1401212544</v>
      </c>
      <c r="D218" s="6" t="str">
        <f>VLOOKUP(C218,[1]Sheet1!$A$1:$C$236,3,FALSE)</f>
        <v>知产</v>
      </c>
      <c r="E218" s="6">
        <f>0.6*VLOOKUP(C218,[1]Sheet1!$A$1:$C$236,2,FALSE)</f>
        <v>52.68</v>
      </c>
      <c r="F218" s="6">
        <v>9.28000000000002</v>
      </c>
      <c r="G218" s="6">
        <v>20</v>
      </c>
      <c r="H218" s="6"/>
      <c r="I218" s="6">
        <v>0.5</v>
      </c>
      <c r="J218" s="6"/>
      <c r="K218" s="11">
        <f t="shared" si="14"/>
        <v>82.46</v>
      </c>
      <c r="L218" s="10"/>
    </row>
    <row r="219" spans="1:12">
      <c r="A219" s="6">
        <f t="shared" si="17"/>
        <v>5</v>
      </c>
      <c r="B219" s="6" t="s">
        <v>11</v>
      </c>
      <c r="C219" s="6">
        <v>1401212504</v>
      </c>
      <c r="D219" s="6" t="str">
        <f>VLOOKUP(C219,[1]Sheet1!$A$1:$C$236,3,FALSE)</f>
        <v>知产</v>
      </c>
      <c r="E219" s="6">
        <f>0.6*VLOOKUP(C219,[1]Sheet1!$A$1:$C$236,2,FALSE)</f>
        <v>52.8</v>
      </c>
      <c r="F219" s="6">
        <v>9.58</v>
      </c>
      <c r="G219" s="6">
        <v>20</v>
      </c>
      <c r="H219" s="6">
        <v>0</v>
      </c>
      <c r="I219" s="6">
        <v>0</v>
      </c>
      <c r="J219" s="6">
        <v>0</v>
      </c>
      <c r="K219" s="11">
        <f t="shared" si="14"/>
        <v>82.38</v>
      </c>
      <c r="L219" s="10"/>
    </row>
    <row r="220" spans="1:12">
      <c r="A220" s="6">
        <f t="shared" si="17"/>
        <v>6</v>
      </c>
      <c r="B220" s="6" t="s">
        <v>11</v>
      </c>
      <c r="C220" s="6">
        <v>1401212508</v>
      </c>
      <c r="D220" s="6" t="str">
        <f>VLOOKUP(C220,[1]Sheet1!$A$1:$C$236,3,FALSE)</f>
        <v>知产</v>
      </c>
      <c r="E220" s="6">
        <f>0.6*VLOOKUP(C220,[1]Sheet1!$A$1:$C$236,2,FALSE)</f>
        <v>52.92</v>
      </c>
      <c r="F220" s="6">
        <v>9.42</v>
      </c>
      <c r="G220" s="6">
        <v>20</v>
      </c>
      <c r="H220" s="6">
        <v>0</v>
      </c>
      <c r="I220" s="6">
        <v>0</v>
      </c>
      <c r="J220" s="6">
        <v>0</v>
      </c>
      <c r="K220" s="11">
        <f t="shared" si="14"/>
        <v>82.34</v>
      </c>
      <c r="L220" s="10"/>
    </row>
    <row r="221" spans="1:12">
      <c r="A221" s="6">
        <f t="shared" si="17"/>
        <v>7</v>
      </c>
      <c r="B221" s="6" t="s">
        <v>11</v>
      </c>
      <c r="C221" s="6">
        <v>1401212501</v>
      </c>
      <c r="D221" s="6" t="str">
        <f>VLOOKUP(C221,[1]Sheet1!$A$1:$C$236,3,FALSE)</f>
        <v>知产</v>
      </c>
      <c r="E221" s="6">
        <f>0.6*VLOOKUP(C221,[1]Sheet1!$A$1:$C$236,2,FALSE)</f>
        <v>52.32</v>
      </c>
      <c r="F221" s="6">
        <v>9.72</v>
      </c>
      <c r="G221" s="6">
        <v>20</v>
      </c>
      <c r="H221" s="6">
        <v>0</v>
      </c>
      <c r="I221" s="6">
        <v>0</v>
      </c>
      <c r="J221" s="6">
        <v>0</v>
      </c>
      <c r="K221" s="11">
        <f t="shared" si="14"/>
        <v>82.04</v>
      </c>
      <c r="L221" s="10"/>
    </row>
    <row r="222" spans="1:12">
      <c r="A222" s="6">
        <f t="shared" si="17"/>
        <v>8</v>
      </c>
      <c r="B222" s="6" t="s">
        <v>11</v>
      </c>
      <c r="C222" s="6">
        <v>1401212491</v>
      </c>
      <c r="D222" s="6" t="str">
        <f>VLOOKUP(C222,[1]Sheet1!$A$1:$C$236,3,FALSE)</f>
        <v>知产</v>
      </c>
      <c r="E222" s="6">
        <f>0.6*VLOOKUP(C222,[1]Sheet1!$A$1:$C$236,2,FALSE)</f>
        <v>50.64</v>
      </c>
      <c r="F222" s="6">
        <v>9.94</v>
      </c>
      <c r="G222" s="6">
        <v>20</v>
      </c>
      <c r="H222" s="6">
        <v>0.75</v>
      </c>
      <c r="I222" s="6">
        <v>0</v>
      </c>
      <c r="J222" s="6">
        <v>0</v>
      </c>
      <c r="K222" s="11">
        <f t="shared" si="14"/>
        <v>81.33</v>
      </c>
      <c r="L222" s="10"/>
    </row>
    <row r="223" spans="1:12">
      <c r="A223" s="6">
        <f t="shared" si="17"/>
        <v>9</v>
      </c>
      <c r="B223" s="6" t="s">
        <v>11</v>
      </c>
      <c r="C223" s="6">
        <v>1401212570</v>
      </c>
      <c r="D223" s="6" t="str">
        <f>VLOOKUP(C223,[1]Sheet1!$A$1:$C$236,3,FALSE)</f>
        <v>知产</v>
      </c>
      <c r="E223" s="6">
        <f>0.6*VLOOKUP(C223,[1]Sheet1!$A$1:$C$236,2,FALSE)</f>
        <v>51.84</v>
      </c>
      <c r="F223" s="6">
        <v>8.92000000000002</v>
      </c>
      <c r="G223" s="6">
        <v>20</v>
      </c>
      <c r="H223" s="6"/>
      <c r="I223" s="6"/>
      <c r="J223" s="6"/>
      <c r="K223" s="11">
        <f t="shared" si="14"/>
        <v>80.76</v>
      </c>
      <c r="L223" s="10"/>
    </row>
    <row r="224" spans="1:12">
      <c r="A224" s="6">
        <f t="shared" si="17"/>
        <v>9</v>
      </c>
      <c r="B224" s="6" t="s">
        <v>11</v>
      </c>
      <c r="C224" s="6">
        <v>1401212573</v>
      </c>
      <c r="D224" s="6" t="str">
        <f>VLOOKUP(C224,[1]Sheet1!$A$1:$C$236,3,FALSE)</f>
        <v>知产</v>
      </c>
      <c r="E224" s="6">
        <f>0.6*VLOOKUP(C224,[1]Sheet1!$A$1:$C$236,2,FALSE)</f>
        <v>51.6</v>
      </c>
      <c r="F224" s="6">
        <v>9.16000000000002</v>
      </c>
      <c r="G224" s="6">
        <v>20</v>
      </c>
      <c r="H224" s="6"/>
      <c r="I224" s="6"/>
      <c r="J224" s="6"/>
      <c r="K224" s="11">
        <f t="shared" si="14"/>
        <v>80.76</v>
      </c>
      <c r="L224" s="10"/>
    </row>
    <row r="225" spans="1:12">
      <c r="A225" s="6">
        <f t="shared" si="17"/>
        <v>11</v>
      </c>
      <c r="B225" s="6" t="s">
        <v>11</v>
      </c>
      <c r="C225" s="8">
        <v>1401212431</v>
      </c>
      <c r="D225" s="6" t="str">
        <f>VLOOKUP(C225,[1]Sheet1!$A$1:$C$236,3,FALSE)</f>
        <v>知产</v>
      </c>
      <c r="E225" s="6">
        <f>0.6*VLOOKUP(C225,[1]Sheet1!$A$1:$C$236,2,FALSE)</f>
        <v>51.24</v>
      </c>
      <c r="F225" s="6">
        <v>9</v>
      </c>
      <c r="G225" s="6">
        <v>20</v>
      </c>
      <c r="H225" s="6"/>
      <c r="I225" s="6"/>
      <c r="J225" s="6"/>
      <c r="K225" s="11">
        <f t="shared" si="14"/>
        <v>80.24</v>
      </c>
      <c r="L225" s="10"/>
    </row>
    <row r="226" spans="1:12">
      <c r="A226" s="6">
        <f t="shared" si="17"/>
        <v>12</v>
      </c>
      <c r="B226" s="6" t="s">
        <v>11</v>
      </c>
      <c r="C226" s="6">
        <v>1401212622</v>
      </c>
      <c r="D226" s="6" t="str">
        <f>VLOOKUP(C226,[1]Sheet1!$A$1:$C$236,3,FALSE)</f>
        <v>知产</v>
      </c>
      <c r="E226" s="6">
        <f>0.6*VLOOKUP(C226,[1]Sheet1!$A$1:$C$236,2,FALSE)</f>
        <v>51.36</v>
      </c>
      <c r="F226" s="6">
        <v>8.84</v>
      </c>
      <c r="G226" s="6">
        <v>20</v>
      </c>
      <c r="H226" s="6"/>
      <c r="I226" s="6"/>
      <c r="J226" s="6"/>
      <c r="K226" s="11">
        <f t="shared" si="14"/>
        <v>80.2</v>
      </c>
      <c r="L226" s="10"/>
    </row>
    <row r="227" spans="1:12">
      <c r="A227" s="6">
        <f t="shared" si="17"/>
        <v>13</v>
      </c>
      <c r="B227" s="6" t="s">
        <v>11</v>
      </c>
      <c r="C227" s="6">
        <v>1401212633</v>
      </c>
      <c r="D227" s="6" t="str">
        <f>VLOOKUP(C227,[1]Sheet1!$A$1:$C$236,3,FALSE)</f>
        <v>知产</v>
      </c>
      <c r="E227" s="6">
        <f>0.6*VLOOKUP(C227,[1]Sheet1!$A$1:$C$236,2,FALSE)</f>
        <v>50.28</v>
      </c>
      <c r="F227" s="6">
        <v>9.48</v>
      </c>
      <c r="G227" s="6">
        <v>20</v>
      </c>
      <c r="H227" s="6"/>
      <c r="I227" s="6"/>
      <c r="J227" s="6"/>
      <c r="K227" s="11">
        <f t="shared" si="14"/>
        <v>79.76</v>
      </c>
      <c r="L227" s="10"/>
    </row>
    <row r="228" spans="1:12">
      <c r="A228" s="6">
        <f t="shared" si="17"/>
        <v>14</v>
      </c>
      <c r="B228" s="6" t="s">
        <v>11</v>
      </c>
      <c r="C228" s="6">
        <v>1401212602</v>
      </c>
      <c r="D228" s="6" t="str">
        <f>VLOOKUP(C228,[1]Sheet1!$A$1:$C$236,3,FALSE)</f>
        <v>知产</v>
      </c>
      <c r="E228" s="6">
        <f>0.6*VLOOKUP(C228,[1]Sheet1!$A$1:$C$236,2,FALSE)</f>
        <v>49.92</v>
      </c>
      <c r="F228" s="6">
        <v>9.48</v>
      </c>
      <c r="G228" s="6">
        <v>20</v>
      </c>
      <c r="H228" s="6"/>
      <c r="I228" s="6"/>
      <c r="J228" s="6"/>
      <c r="K228" s="11">
        <f t="shared" si="14"/>
        <v>79.4</v>
      </c>
      <c r="L228" s="10"/>
    </row>
    <row r="229" spans="1:12">
      <c r="A229" s="6">
        <f t="shared" si="17"/>
        <v>15</v>
      </c>
      <c r="B229" s="6" t="s">
        <v>11</v>
      </c>
      <c r="C229" s="8">
        <v>1401212416</v>
      </c>
      <c r="D229" s="6" t="str">
        <f>VLOOKUP(C229,[1]Sheet1!$A$1:$C$236,3,FALSE)</f>
        <v>知产</v>
      </c>
      <c r="E229" s="6">
        <f>0.6*VLOOKUP(C229,[1]Sheet1!$A$1:$C$236,2,FALSE)</f>
        <v>50.28</v>
      </c>
      <c r="F229" s="6">
        <v>9.06000000000002</v>
      </c>
      <c r="G229" s="6">
        <v>20</v>
      </c>
      <c r="H229" s="6"/>
      <c r="I229" s="6"/>
      <c r="J229" s="6"/>
      <c r="K229" s="11">
        <f t="shared" si="14"/>
        <v>79.34</v>
      </c>
      <c r="L229" s="10"/>
    </row>
    <row r="230" spans="1:12">
      <c r="A230" s="6">
        <f t="shared" si="17"/>
        <v>16</v>
      </c>
      <c r="B230" s="6" t="s">
        <v>11</v>
      </c>
      <c r="C230" s="6">
        <v>1401212575</v>
      </c>
      <c r="D230" s="6" t="str">
        <f>VLOOKUP(C230,[1]Sheet1!$A$1:$C$236,3,FALSE)</f>
        <v>知产</v>
      </c>
      <c r="E230" s="6">
        <f>0.6*VLOOKUP(C230,[1]Sheet1!$A$1:$C$236,2,FALSE)</f>
        <v>49.92</v>
      </c>
      <c r="F230" s="6">
        <v>9.28000000000002</v>
      </c>
      <c r="G230" s="6">
        <v>20</v>
      </c>
      <c r="H230" s="6"/>
      <c r="I230" s="6"/>
      <c r="J230" s="6"/>
      <c r="K230" s="11">
        <f t="shared" si="14"/>
        <v>79.2</v>
      </c>
      <c r="L230" s="10"/>
    </row>
    <row r="231" spans="1:12">
      <c r="A231" s="6">
        <f t="shared" si="17"/>
        <v>17</v>
      </c>
      <c r="B231" s="6" t="s">
        <v>11</v>
      </c>
      <c r="C231" s="8">
        <v>1401212430</v>
      </c>
      <c r="D231" s="6" t="str">
        <f>VLOOKUP(C231,[1]Sheet1!$A$1:$C$236,3,FALSE)</f>
        <v>知产</v>
      </c>
      <c r="E231" s="6">
        <f>0.6*VLOOKUP(C231,[1]Sheet1!$A$1:$C$236,2,FALSE)</f>
        <v>50.28</v>
      </c>
      <c r="F231" s="6">
        <v>8.86</v>
      </c>
      <c r="G231" s="6">
        <v>20</v>
      </c>
      <c r="H231" s="6"/>
      <c r="I231" s="6"/>
      <c r="J231" s="6"/>
      <c r="K231" s="11">
        <f t="shared" si="14"/>
        <v>79.14</v>
      </c>
      <c r="L231" s="10"/>
    </row>
    <row r="232" spans="1:12">
      <c r="A232" s="6">
        <f t="shared" si="17"/>
        <v>18</v>
      </c>
      <c r="B232" s="6" t="s">
        <v>11</v>
      </c>
      <c r="C232" s="6">
        <v>1401212525</v>
      </c>
      <c r="D232" s="6" t="str">
        <f>VLOOKUP(C232,[1]Sheet1!$A$1:$C$236,3,FALSE)</f>
        <v>知产</v>
      </c>
      <c r="E232" s="6">
        <f>0.6*VLOOKUP(C232,[1]Sheet1!$A$1:$C$236,2,FALSE)</f>
        <v>49.56</v>
      </c>
      <c r="F232" s="6">
        <v>9.40000000000001</v>
      </c>
      <c r="G232" s="6">
        <v>20</v>
      </c>
      <c r="H232" s="6"/>
      <c r="I232" s="6"/>
      <c r="J232" s="6"/>
      <c r="K232" s="11">
        <f t="shared" si="14"/>
        <v>78.96</v>
      </c>
      <c r="L232" s="10"/>
    </row>
    <row r="233" spans="1:12">
      <c r="A233" s="6">
        <f t="shared" si="17"/>
        <v>19</v>
      </c>
      <c r="B233" s="6" t="s">
        <v>11</v>
      </c>
      <c r="C233" s="6">
        <v>1401212461</v>
      </c>
      <c r="D233" s="6" t="str">
        <f>VLOOKUP(C233,[1]Sheet1!$A$1:$C$236,3,FALSE)</f>
        <v>知产</v>
      </c>
      <c r="E233" s="6">
        <f>0.6*VLOOKUP(C233,[1]Sheet1!$A$1:$C$236,2,FALSE)</f>
        <v>49.92</v>
      </c>
      <c r="F233" s="6">
        <v>8.94</v>
      </c>
      <c r="G233" s="6">
        <v>20</v>
      </c>
      <c r="H233" s="6">
        <v>0</v>
      </c>
      <c r="I233" s="6">
        <v>0</v>
      </c>
      <c r="J233" s="6">
        <v>0</v>
      </c>
      <c r="K233" s="11">
        <f t="shared" si="14"/>
        <v>78.86</v>
      </c>
      <c r="L233" s="10"/>
    </row>
    <row r="234" spans="1:12">
      <c r="A234" s="6">
        <f t="shared" si="17"/>
        <v>20</v>
      </c>
      <c r="B234" s="6" t="s">
        <v>11</v>
      </c>
      <c r="C234" s="8">
        <v>1401212438</v>
      </c>
      <c r="D234" s="6" t="str">
        <f>VLOOKUP(C234,[1]Sheet1!$A$1:$C$236,3,FALSE)</f>
        <v>知产</v>
      </c>
      <c r="E234" s="6">
        <f>0.6*VLOOKUP(C234,[1]Sheet1!$A$1:$C$236,2,FALSE)</f>
        <v>49.44</v>
      </c>
      <c r="F234" s="6">
        <v>9.1</v>
      </c>
      <c r="G234" s="6">
        <v>20</v>
      </c>
      <c r="H234" s="6"/>
      <c r="I234" s="6"/>
      <c r="J234" s="6"/>
      <c r="K234" s="11">
        <f t="shared" si="14"/>
        <v>78.54</v>
      </c>
      <c r="L234" s="10"/>
    </row>
    <row r="235" spans="1:12">
      <c r="A235" s="6">
        <f t="shared" si="17"/>
        <v>21</v>
      </c>
      <c r="B235" s="6" t="s">
        <v>11</v>
      </c>
      <c r="C235" s="6">
        <v>1401212556</v>
      </c>
      <c r="D235" s="6" t="str">
        <f>VLOOKUP(C235,[1]Sheet1!$A$1:$C$236,3,FALSE)</f>
        <v>知产</v>
      </c>
      <c r="E235" s="6">
        <f>0.6*VLOOKUP(C235,[1]Sheet1!$A$1:$C$236,2,FALSE)</f>
        <v>47.655</v>
      </c>
      <c r="F235" s="6">
        <v>9.70000000000001</v>
      </c>
      <c r="G235" s="6">
        <v>20</v>
      </c>
      <c r="H235" s="6"/>
      <c r="I235" s="6"/>
      <c r="J235" s="6"/>
      <c r="K235" s="11">
        <f t="shared" si="14"/>
        <v>77.355</v>
      </c>
      <c r="L235" s="10"/>
    </row>
    <row r="236" spans="1:12">
      <c r="A236" s="6">
        <f t="shared" si="17"/>
        <v>22</v>
      </c>
      <c r="B236" s="6" t="s">
        <v>11</v>
      </c>
      <c r="C236" s="6">
        <v>1401212627</v>
      </c>
      <c r="D236" s="6" t="str">
        <f>VLOOKUP(C236,[1]Sheet1!$A$1:$C$236,3,FALSE)</f>
        <v>知产</v>
      </c>
      <c r="E236" s="6">
        <f>0.6*VLOOKUP(C236,[1]Sheet1!$A$1:$C$236,2,FALSE)</f>
        <v>41.6</v>
      </c>
      <c r="F236" s="6">
        <v>9.74</v>
      </c>
      <c r="G236" s="6">
        <v>20</v>
      </c>
      <c r="H236" s="6"/>
      <c r="I236" s="6"/>
      <c r="J236" s="6"/>
      <c r="K236" s="11">
        <f t="shared" si="14"/>
        <v>71.34</v>
      </c>
      <c r="L236" s="10"/>
    </row>
    <row r="237" spans="1:12">
      <c r="A237" s="6"/>
      <c r="B237" s="6" t="s">
        <v>11</v>
      </c>
      <c r="C237" s="6">
        <v>1401212571</v>
      </c>
      <c r="D237" s="6" t="e">
        <f>VLOOKUP(C237,[1]Sheet1!$A$1:$C$236,3,FALSE)</f>
        <v>#N/A</v>
      </c>
      <c r="E237" s="6" t="e">
        <f>0.6*VLOOKUP(C237,[1]Sheet1!$A$1:$C$236,2,FALSE)</f>
        <v>#N/A</v>
      </c>
      <c r="F237" s="6">
        <v>9.76000000000001</v>
      </c>
      <c r="G237" s="6">
        <v>20</v>
      </c>
      <c r="H237" s="6"/>
      <c r="I237" s="6"/>
      <c r="J237" s="6"/>
      <c r="K237" s="11" t="e">
        <f t="shared" si="14"/>
        <v>#N/A</v>
      </c>
      <c r="L237" s="10"/>
    </row>
    <row r="238" spans="1:12">
      <c r="A238" s="6"/>
      <c r="B238" s="6" t="s">
        <v>11</v>
      </c>
      <c r="C238" s="8">
        <v>1401212418</v>
      </c>
      <c r="D238" s="6" t="e">
        <f>VLOOKUP(C238,[1]Sheet1!$A$1:$C$236,3,FALSE)</f>
        <v>#N/A</v>
      </c>
      <c r="E238" s="6" t="e">
        <f>0.6*VLOOKUP(C238,[1]Sheet1!$A$1:$C$236,2,FALSE)</f>
        <v>#N/A</v>
      </c>
      <c r="F238" s="6">
        <v>8.96000000000002</v>
      </c>
      <c r="G238" s="6">
        <v>20</v>
      </c>
      <c r="H238" s="6"/>
      <c r="I238" s="6"/>
      <c r="J238" s="6"/>
      <c r="K238" s="11" t="e">
        <f t="shared" si="14"/>
        <v>#N/A</v>
      </c>
      <c r="L238" s="10"/>
    </row>
    <row r="239" spans="1:14">
      <c r="A239" s="6"/>
      <c r="B239" s="6" t="s">
        <v>11</v>
      </c>
      <c r="C239" s="10">
        <v>1301212351</v>
      </c>
      <c r="D239" s="6" t="e">
        <f>VLOOKUP(C239,[1]Sheet1!$A$1:$C$236,3,FALSE)</f>
        <v>#N/A</v>
      </c>
      <c r="E239" s="6" t="e">
        <f>0.6*VLOOKUP(C239,[1]Sheet1!$A$1:$C$236,2,FALSE)</f>
        <v>#N/A</v>
      </c>
      <c r="F239" s="6">
        <v>9.3</v>
      </c>
      <c r="G239" s="6">
        <v>20</v>
      </c>
      <c r="H239" s="6"/>
      <c r="I239" s="6"/>
      <c r="J239" s="6"/>
      <c r="K239" s="11" t="e">
        <f t="shared" si="14"/>
        <v>#N/A</v>
      </c>
      <c r="L239" s="10"/>
      <c r="N239" s="1" t="s">
        <v>40</v>
      </c>
    </row>
  </sheetData>
  <autoFilter ref="A1:L239">
    <sortState ref="A2:L239">
      <sortCondition ref="A1"/>
    </sortState>
  </autoFilter>
  <conditionalFormatting sqref="C1:C65536">
    <cfRule type="duplicateValues" dxfId="0" priority="1"/>
  </conditionalFormatting>
  <dataValidations count="1">
    <dataValidation type="list" allowBlank="1" showInputMessage="1" showErrorMessage="1" sqref="B2:B239">
      <formula1>$L$2:$L$3</formula1>
    </dataValidation>
  </dataValidations>
  <pageMargins left="0.709027777777778" right="0.709027777777778" top="0.75" bottom="0.75" header="0.309027777777778" footer="0.309027777777778"/>
  <pageSetup paperSize="9" orientation="landscape" horizontalDpi="600" verticalDpi="600"/>
  <headerFooter>
    <oddHeader>&amp;L法学院学生综合素质测评评分表（     级本科生/法学硕士/法律硕士     班）
</oddHeader>
    <oddFooter>&amp;L班级测评工作小组（至少4人）（签字）：&amp;R第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6" sqref="A1:A6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综测打分汇总表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月震 王</cp:lastModifiedBy>
  <cp:revision>1</cp:revision>
  <dcterms:created xsi:type="dcterms:W3CDTF">2010-07-07T06:39:00Z</dcterms:created>
  <cp:lastPrinted>2010-09-29T02:56:00Z</cp:lastPrinted>
  <dcterms:modified xsi:type="dcterms:W3CDTF">2016-09-21T06:14:23Z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